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qadmon/Downloads/"/>
    </mc:Choice>
  </mc:AlternateContent>
  <xr:revisionPtr revIDLastSave="0" documentId="13_ncr:1_{F2D35420-9494-4642-8AA5-3C84700FD46C}" xr6:coauthVersionLast="47" xr6:coauthVersionMax="47" xr10:uidLastSave="{00000000-0000-0000-0000-000000000000}"/>
  <bookViews>
    <workbookView xWindow="2500" yWindow="1220" windowWidth="25600" windowHeight="16780" activeTab="2" xr2:uid="{00000000-000D-0000-FFFF-FFFF00000000}"/>
  </bookViews>
  <sheets>
    <sheet name="Herramienta Carga de Estudio" sheetId="4" r:id="rId1"/>
    <sheet name="Tipos de actividades" sheetId="2" r:id="rId2"/>
    <sheet name="Ejemplo 1" sheetId="3" r:id="rId3"/>
    <sheet name="Ejemplo 2" sheetId="5" r:id="rId4"/>
    <sheet name="Ejemplo 3" sheetId="6" r:id="rId5"/>
  </sheet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2" i="6" l="1"/>
  <c r="E32" i="6" s="1"/>
  <c r="C31" i="6"/>
  <c r="D31" i="6" s="1"/>
  <c r="C30" i="6"/>
  <c r="D30" i="6" s="1"/>
  <c r="C29" i="6"/>
  <c r="E29" i="6" s="1"/>
  <c r="C28" i="6"/>
  <c r="E28" i="6" s="1"/>
  <c r="C27" i="6"/>
  <c r="D27" i="6" s="1"/>
  <c r="C26" i="6"/>
  <c r="D26" i="6" s="1"/>
  <c r="C25" i="6"/>
  <c r="E25" i="6" s="1"/>
  <c r="C24" i="6"/>
  <c r="E24" i="6" s="1"/>
  <c r="C23" i="6"/>
  <c r="D23" i="6" s="1"/>
  <c r="C22" i="6"/>
  <c r="E22" i="6" s="1"/>
  <c r="C21" i="6"/>
  <c r="E21" i="6" s="1"/>
  <c r="C20" i="6"/>
  <c r="E20" i="6" s="1"/>
  <c r="C19" i="6"/>
  <c r="D19" i="6" s="1"/>
  <c r="C18" i="6"/>
  <c r="E18" i="6" s="1"/>
  <c r="C17" i="6"/>
  <c r="E17" i="6" s="1"/>
  <c r="C32" i="5"/>
  <c r="E32" i="5" s="1"/>
  <c r="C31" i="5"/>
  <c r="D31" i="5" s="1"/>
  <c r="C30" i="5"/>
  <c r="D30" i="5" s="1"/>
  <c r="C29" i="5"/>
  <c r="D29" i="5" s="1"/>
  <c r="C28" i="5"/>
  <c r="E28" i="5" s="1"/>
  <c r="C27" i="5"/>
  <c r="D27" i="5" s="1"/>
  <c r="C26" i="5"/>
  <c r="D26" i="5" s="1"/>
  <c r="C25" i="5"/>
  <c r="D25" i="5" s="1"/>
  <c r="C24" i="5"/>
  <c r="E24" i="5" s="1"/>
  <c r="C23" i="5"/>
  <c r="D23" i="5" s="1"/>
  <c r="C22" i="5"/>
  <c r="D22" i="5" s="1"/>
  <c r="C21" i="5"/>
  <c r="E21" i="5" s="1"/>
  <c r="C20" i="5"/>
  <c r="E20" i="5" s="1"/>
  <c r="C19" i="5"/>
  <c r="D19" i="5" s="1"/>
  <c r="C18" i="5"/>
  <c r="D18" i="5" s="1"/>
  <c r="C17" i="5"/>
  <c r="C32" i="4"/>
  <c r="D32" i="4" s="1"/>
  <c r="C31" i="4"/>
  <c r="E31" i="4" s="1"/>
  <c r="C30" i="4"/>
  <c r="E30" i="4" s="1"/>
  <c r="D29" i="4"/>
  <c r="C29" i="4"/>
  <c r="E29" i="4" s="1"/>
  <c r="C28" i="4"/>
  <c r="E28" i="4" s="1"/>
  <c r="C27" i="4"/>
  <c r="E27" i="4" s="1"/>
  <c r="C26" i="4"/>
  <c r="E26" i="4" s="1"/>
  <c r="C25" i="4"/>
  <c r="E25" i="4" s="1"/>
  <c r="C24" i="4"/>
  <c r="D24" i="4" s="1"/>
  <c r="C23" i="4"/>
  <c r="E23" i="4" s="1"/>
  <c r="C22" i="4"/>
  <c r="E22" i="4" s="1"/>
  <c r="C21" i="4"/>
  <c r="E21" i="4" s="1"/>
  <c r="C20" i="4"/>
  <c r="D20" i="4" s="1"/>
  <c r="C19" i="4"/>
  <c r="E19" i="4" s="1"/>
  <c r="C18" i="4"/>
  <c r="E18" i="4" s="1"/>
  <c r="C17" i="4"/>
  <c r="C32" i="3"/>
  <c r="D32" i="3" s="1"/>
  <c r="C31" i="3"/>
  <c r="D31" i="3" s="1"/>
  <c r="C30" i="3"/>
  <c r="D30" i="3" s="1"/>
  <c r="C29" i="3"/>
  <c r="D29" i="3" s="1"/>
  <c r="C28" i="3"/>
  <c r="D28" i="3" s="1"/>
  <c r="C27" i="3"/>
  <c r="D27" i="3" s="1"/>
  <c r="C26" i="3"/>
  <c r="D26" i="3" s="1"/>
  <c r="C25" i="3"/>
  <c r="D25" i="3" s="1"/>
  <c r="C24" i="3"/>
  <c r="D24" i="3" s="1"/>
  <c r="C22" i="3"/>
  <c r="D22" i="3" s="1"/>
  <c r="C23" i="3"/>
  <c r="D23" i="3" s="1"/>
  <c r="C20" i="3"/>
  <c r="D20" i="3" s="1"/>
  <c r="C19" i="3"/>
  <c r="D19" i="3" s="1"/>
  <c r="C21" i="3"/>
  <c r="D21" i="3" s="1"/>
  <c r="C18" i="3"/>
  <c r="D18" i="3" s="1"/>
  <c r="C17" i="3"/>
  <c r="D17" i="3" s="1"/>
  <c r="E26" i="6" l="1"/>
  <c r="E30" i="6"/>
  <c r="E23" i="6"/>
  <c r="E19" i="6"/>
  <c r="D22" i="6"/>
  <c r="D18" i="6"/>
  <c r="E31" i="6"/>
  <c r="E27" i="6"/>
  <c r="D17" i="6"/>
  <c r="D21" i="6"/>
  <c r="D25" i="6"/>
  <c r="D29" i="6"/>
  <c r="D20" i="6"/>
  <c r="D24" i="6"/>
  <c r="D28" i="6"/>
  <c r="D32" i="6"/>
  <c r="E29" i="5"/>
  <c r="E18" i="5"/>
  <c r="D21" i="5"/>
  <c r="E25" i="5"/>
  <c r="E30" i="5"/>
  <c r="E26" i="5"/>
  <c r="E22" i="5"/>
  <c r="D17" i="5"/>
  <c r="E17" i="5"/>
  <c r="E19" i="5"/>
  <c r="E23" i="5"/>
  <c r="E27" i="5"/>
  <c r="E31" i="5"/>
  <c r="D20" i="5"/>
  <c r="D24" i="5"/>
  <c r="D28" i="5"/>
  <c r="D32" i="5"/>
  <c r="E20" i="4"/>
  <c r="E24" i="4"/>
  <c r="D31" i="4"/>
  <c r="D23" i="4"/>
  <c r="D27" i="4"/>
  <c r="D19" i="4"/>
  <c r="D21" i="4"/>
  <c r="D25" i="4"/>
  <c r="E32" i="4"/>
  <c r="E17" i="4"/>
  <c r="D17" i="4"/>
  <c r="D18" i="4"/>
  <c r="D22" i="4"/>
  <c r="D26" i="4"/>
  <c r="D30" i="4"/>
  <c r="D28" i="4"/>
  <c r="E17" i="3"/>
  <c r="E30" i="3"/>
  <c r="E22" i="3"/>
  <c r="E26" i="3"/>
  <c r="E18" i="3"/>
  <c r="E19" i="3"/>
  <c r="E23" i="3"/>
  <c r="E27" i="3"/>
  <c r="E31" i="3"/>
  <c r="E20" i="3"/>
  <c r="E24" i="3"/>
  <c r="E28" i="3"/>
  <c r="E32" i="3"/>
  <c r="E21" i="3"/>
  <c r="E25" i="3"/>
  <c r="E29" i="3"/>
  <c r="D11" i="3"/>
  <c r="D12" i="3"/>
  <c r="D12" i="6" l="1"/>
  <c r="D11" i="6"/>
  <c r="D12" i="5"/>
  <c r="D11" i="5"/>
  <c r="D11" i="4"/>
  <c r="D12" i="4"/>
</calcChain>
</file>

<file path=xl/sharedStrings.xml><?xml version="1.0" encoding="utf-8"?>
<sst xmlns="http://schemas.openxmlformats.org/spreadsheetml/2006/main" count="319" uniqueCount="129">
  <si>
    <t>Relación de actividades</t>
  </si>
  <si>
    <t xml:space="preserve">CURSO: </t>
  </si>
  <si>
    <t>SEMANA</t>
  </si>
  <si>
    <t>PASO</t>
  </si>
  <si>
    <t>TIPO DE ACTIVIDAD</t>
  </si>
  <si>
    <t>TAREA</t>
  </si>
  <si>
    <t>DURACIÓN (MINUTOS)</t>
  </si>
  <si>
    <t>URL:</t>
  </si>
  <si>
    <t>Discusión</t>
  </si>
  <si>
    <t>Leer</t>
  </si>
  <si>
    <t>TOTAL SEMESTRAL</t>
  </si>
  <si>
    <t>PROMEDIO SEMANAL</t>
  </si>
  <si>
    <t>Resumen semanal</t>
  </si>
  <si>
    <t>Resultados</t>
  </si>
  <si>
    <t>Total
(Hr:min)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</si>
  <si>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</si>
  <si>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</si>
  <si>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</si>
  <si>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</si>
  <si>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</si>
  <si>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</si>
  <si>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</si>
  <si>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</si>
  <si>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</si>
  <si>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</si>
  <si>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</si>
  <si>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</si>
  <si>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</si>
  <si>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</si>
  <si>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</si>
  <si>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</si>
  <si>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r>
      <t xml:space="preserve">Adaptación de ﻿Beer, N. (2019). </t>
    </r>
    <r>
      <rPr>
        <b/>
        <sz val="10"/>
        <color theme="1"/>
        <rFont val="Calibri"/>
        <family val="2"/>
        <scheme val="minor"/>
      </rPr>
      <t>Estimating Student Workload During the Learning Design of Online Courses: Creating a Student Workload Calculator.</t>
    </r>
    <r>
      <rPr>
        <sz val="10"/>
        <color theme="1"/>
        <rFont val="Calibri"/>
        <family val="2"/>
        <scheme val="minor"/>
      </rPr>
      <t xml:space="preserve"> 18th European Conference on E-Learning ECEL 2019, 629–638. </t>
    </r>
  </si>
  <si>
    <t xml:space="preserve">https://www.eafit.edu.co/exa     </t>
  </si>
  <si>
    <t>TIPO DE ACTIVIDADES</t>
  </si>
  <si>
    <t>Adquisición</t>
  </si>
  <si>
    <t>Ver</t>
  </si>
  <si>
    <t>Investigación</t>
  </si>
  <si>
    <t>Escuchar</t>
  </si>
  <si>
    <t>Práctica</t>
  </si>
  <si>
    <t>Investigar</t>
  </si>
  <si>
    <t>Producción</t>
  </si>
  <si>
    <t>Experimentar</t>
  </si>
  <si>
    <t>Colaboración</t>
  </si>
  <si>
    <t>Escribir</t>
  </si>
  <si>
    <t>Producción de artefactos</t>
  </si>
  <si>
    <t>Presentación</t>
  </si>
  <si>
    <t>DATA (No modificar)</t>
  </si>
  <si>
    <t>Sincrónica/Clase</t>
  </si>
  <si>
    <t>Tipo de actividad de aprendizaje</t>
  </si>
  <si>
    <t>Tarea</t>
  </si>
  <si>
    <t>Descripción</t>
  </si>
  <si>
    <t>Tiempo estimado</t>
  </si>
  <si>
    <t>Lectura: Revisión</t>
  </si>
  <si>
    <t>Lectura para captar las ideas principales</t>
  </si>
  <si>
    <t xml:space="preserve">300 palabras por minuto </t>
  </si>
  <si>
    <t>Lectura: Entender</t>
  </si>
  <si>
    <t>Lectura para entender el significado de cada oración</t>
  </si>
  <si>
    <t>130 palabras por minuto</t>
  </si>
  <si>
    <t>Lectura: Participar</t>
  </si>
  <si>
    <t>Lectura para analizar críticamente</t>
  </si>
  <si>
    <t>70 palabras por minuto</t>
  </si>
  <si>
    <t>Ver/escuchar</t>
  </si>
  <si>
    <t>Ver un vídeo o escuchar un archivo de podcast/audio.</t>
  </si>
  <si>
    <t>Participar en preguntas de los compañeros o responder a las preguntas de los compañeros, por lo general en un foro.</t>
  </si>
  <si>
    <t>Búsqueda: verificativa</t>
  </si>
  <si>
    <t>Localizar un hecho o un recurso conocido.</t>
  </si>
  <si>
    <t>4 minutos por búsqueda</t>
  </si>
  <si>
    <t>Búsqueda: temática</t>
  </si>
  <si>
    <t>Búsqueda de información sobre un tema.</t>
  </si>
  <si>
    <t>Tiempo a ser definido por el diseñador de aprendizaje e incluido en los materiales de aprendizaje.</t>
  </si>
  <si>
    <t>Experimentación / recopilación de datos</t>
  </si>
  <si>
    <t>Participar en una actividad para probar una hipótesis.</t>
  </si>
  <si>
    <t>Quiz (opción múltiple)</t>
  </si>
  <si>
    <t>Elegir la respuesta correcta entre un conjunto de opciones.</t>
  </si>
  <si>
    <t>60 segundos por pregunta</t>
  </si>
  <si>
    <t>Escritura</t>
  </si>
  <si>
    <t xml:space="preserve">Escritura formativa </t>
  </si>
  <si>
    <t>500 palabras: 10 horas</t>
  </si>
  <si>
    <t>Opinión/discusión/reflexión</t>
  </si>
  <si>
    <t>100 palabras: 20 minutos</t>
  </si>
  <si>
    <t>Escribir ensayos, informes u otros escritos para ser revisados por un tutor.</t>
  </si>
  <si>
    <t>500 palabras : 11 hrs 40</t>
  </si>
  <si>
    <t>1500 palabras: 36 horas</t>
  </si>
  <si>
    <t>2000 palabras: 48 horas</t>
  </si>
  <si>
    <t>Otro</t>
  </si>
  <si>
    <t>Incluye artefactos, medios de comunicación o rendimiento/presentación.</t>
  </si>
  <si>
    <t>Trabajar con uno o más pares para producir un resultado.</t>
  </si>
  <si>
    <t>Síncrona</t>
  </si>
  <si>
    <t>Encuentro sincrónico</t>
  </si>
  <si>
    <t>Cualquier actividad de aprendizaje sincrónico, por ejemplo, seminarios web</t>
  </si>
  <si>
    <t>La longitud especificada del evento.</t>
  </si>
  <si>
    <r>
      <t>Tiempo a ser definido por el diseñador de aprendizaje e incluido en los materiales de aprendizaje, utilizando “</t>
    </r>
    <r>
      <rPr>
        <i/>
        <sz val="12"/>
        <color rgb="FF000000"/>
        <rFont val="Myriad Pro"/>
      </rPr>
      <t>Escritura: opinión</t>
    </r>
    <r>
      <rPr>
        <sz val="12"/>
        <color rgb="FF000000"/>
        <rFont val="Myriad Pro"/>
      </rPr>
      <t>” como referencia.</t>
    </r>
  </si>
  <si>
    <r>
      <t>+ cualquier tiempo de lectura adicional que se asignará usando “</t>
    </r>
    <r>
      <rPr>
        <i/>
        <sz val="12"/>
        <color rgb="FF000000"/>
        <rFont val="Myriad Pro"/>
      </rPr>
      <t>Lectura: Participar</t>
    </r>
    <r>
      <rPr>
        <sz val="12"/>
        <color rgb="FF000000"/>
        <rFont val="Myriad Pro"/>
      </rPr>
      <t>” como referencia</t>
    </r>
  </si>
  <si>
    <r>
      <t xml:space="preserve">Como </t>
    </r>
    <r>
      <rPr>
        <i/>
        <sz val="12"/>
        <color rgb="FF000000"/>
        <rFont val="Myriad Pro"/>
      </rPr>
      <t>Producción</t>
    </r>
    <r>
      <rPr>
        <sz val="12"/>
        <color rgb="FF000000"/>
        <rFont val="Myriad Pro"/>
      </rPr>
      <t xml:space="preserve"> x 2</t>
    </r>
  </si>
  <si>
    <t>2x la duración del video/podcast/audio</t>
  </si>
  <si>
    <t>(divida el recuento total de palabras en 300 para obtener el tiempo en minutos)</t>
  </si>
  <si>
    <t>(divida el recuento total de palabras en 130 para obtener el tiempo en minutos)</t>
  </si>
  <si>
    <t>(divida el recuento total de palabras en 70 para obtener el tiempo en minutos)</t>
  </si>
  <si>
    <r>
      <t xml:space="preserve">Consulte la pestaña </t>
    </r>
    <r>
      <rPr>
        <i/>
        <sz val="9"/>
        <color theme="1"/>
        <rFont val="Calibri"/>
        <family val="2"/>
        <scheme val="minor"/>
      </rPr>
      <t>Tipos de actividades</t>
    </r>
    <r>
      <rPr>
        <sz val="9"/>
        <color theme="1"/>
        <rFont val="Calibri"/>
        <family val="2"/>
        <scheme val="minor"/>
      </rPr>
      <t xml:space="preserve"> para consultar las tareas y las reglas de estimación sugeridas</t>
    </r>
  </si>
  <si>
    <t>Calculadora de carga de estudio de los estudiantes: Valores de referencia</t>
  </si>
  <si>
    <t>Herramienta de estimación de carga de estudio en cursos</t>
  </si>
  <si>
    <t>NÚMERO DE CRÉDITOS</t>
  </si>
  <si>
    <t>NÚMERO DE SEMANAS</t>
  </si>
  <si>
    <r>
      <t xml:space="preserve">Adaptación de ﻿Beer, N. (2019). </t>
    </r>
    <r>
      <rPr>
        <b/>
        <sz val="11"/>
        <color theme="1"/>
        <rFont val="Calibri"/>
        <family val="2"/>
        <scheme val="minor"/>
      </rPr>
      <t>Estimating Student Workload During the Learning Design of Online Courses: Creating a Student Workload Calculator.</t>
    </r>
  </si>
  <si>
    <t>Disponible (mins)</t>
  </si>
  <si>
    <t>Total
(mins)</t>
  </si>
  <si>
    <t>Obs.</t>
  </si>
  <si>
    <t>Capítulo 2 del libro</t>
  </si>
  <si>
    <t>Seminario introductorio</t>
  </si>
  <si>
    <t>Pacto pedagógico</t>
  </si>
  <si>
    <t>Recolectar datos sobre problema propuesto</t>
  </si>
  <si>
    <t>Trabajo en grupo</t>
  </si>
  <si>
    <t>Sociaiización</t>
  </si>
  <si>
    <t>Herramientas de análisis</t>
  </si>
  <si>
    <t>Artículo 3 de la bibliografía</t>
  </si>
  <si>
    <t>Clase de introducción</t>
  </si>
  <si>
    <t>Escritura de ensayo 1 (1000 palabras)</t>
  </si>
  <si>
    <t>Capítulo 1 y 2 de libro, dos artículos journal</t>
  </si>
  <si>
    <t>Búsqueda bibliográfica</t>
  </si>
  <si>
    <t>Clase 2 (más 2 videos de metodología)</t>
  </si>
  <si>
    <t>Fundamentos</t>
  </si>
  <si>
    <t>Video reportaje</t>
  </si>
  <si>
    <t>Video herramientas (1 hora)</t>
  </si>
  <si>
    <t>Revisión de primer ensayo</t>
  </si>
  <si>
    <t>Capítulo 1 del libro</t>
  </si>
  <si>
    <t>Taller (sólo para estuds. nivel 1 prueba diagn.)</t>
  </si>
  <si>
    <t>Ejercicios capítulo 1</t>
  </si>
  <si>
    <t>Conferencia tema 1 (clase invertida)</t>
  </si>
  <si>
    <t>Seminario Tema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</si>
</sst>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u/>
      <sz val="12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FFFF"/>
      <name val="Myriad Pro"/>
    </font>
    <font>
      <sz val="12"/>
      <color rgb="FF000000"/>
      <name val="Myriad Pro"/>
    </font>
    <font>
      <i/>
      <sz val="12"/>
      <color rgb="FF000000"/>
      <name val="Myriad Pro"/>
    </font>
    <font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43BBB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2BCB9"/>
        <bgColor indexed="64"/>
      </patternFill>
    </fill>
    <fill>
      <patternFill patternType="solid">
        <fgColor rgb="FF42BCB9"/>
        <bgColor rgb="FF42BCB9"/>
      </patternFill>
    </fill>
    <fill>
      <patternFill patternType="solid">
        <fgColor rgb="FF43BBB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EDEDED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ont="1" applyFill="1" applyBorder="1"/>
    <xf numFmtId="0" fontId="4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6" xfId="0" applyFill="1" applyBorder="1" applyAlignment="1">
      <alignment horizontal="left"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10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5" fillId="2" borderId="0" xfId="0" applyFont="1" applyFill="1" applyBorder="1"/>
    <xf numFmtId="0" fontId="11" fillId="3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5" xfId="0" applyFill="1" applyBorder="1"/>
    <xf numFmtId="0" fontId="5" fillId="2" borderId="0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0" xfId="0" applyFont="1" applyFill="1" applyBorder="1"/>
    <xf numFmtId="0" fontId="1" fillId="2" borderId="0" xfId="0" applyFont="1" applyFill="1" applyBorder="1" applyAlignment="1">
      <alignment vertical="center"/>
    </xf>
    <xf numFmtId="0" fontId="0" fillId="2" borderId="4" xfId="0" applyFont="1" applyFill="1" applyBorder="1"/>
    <xf numFmtId="0" fontId="0" fillId="2" borderId="5" xfId="0" applyFont="1" applyFill="1" applyBorder="1"/>
    <xf numFmtId="0" fontId="6" fillId="3" borderId="8" xfId="0" applyFont="1" applyFill="1" applyBorder="1" applyAlignment="1">
      <alignment horizontal="right" vertical="center"/>
    </xf>
    <xf numFmtId="0" fontId="8" fillId="2" borderId="0" xfId="0" applyFont="1" applyFill="1" applyBorder="1"/>
    <xf numFmtId="0" fontId="6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20" fontId="7" fillId="4" borderId="0" xfId="0" applyNumberFormat="1" applyFont="1" applyFill="1" applyBorder="1" applyAlignment="1">
      <alignment vertical="center"/>
    </xf>
    <xf numFmtId="20" fontId="7" fillId="4" borderId="7" xfId="0" applyNumberFormat="1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0" fillId="2" borderId="4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20" xfId="0" applyFill="1" applyBorder="1" applyAlignment="1">
      <alignment wrapText="1"/>
    </xf>
    <xf numFmtId="0" fontId="0" fillId="2" borderId="0" xfId="0" applyFill="1" applyAlignment="1">
      <alignment vertical="center" wrapText="1"/>
    </xf>
    <xf numFmtId="0" fontId="14" fillId="5" borderId="21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left" vertical="center" wrapText="1"/>
    </xf>
    <xf numFmtId="0" fontId="16" fillId="6" borderId="27" xfId="0" applyFont="1" applyFill="1" applyBorder="1" applyAlignment="1">
      <alignment horizontal="left" vertical="center" wrapText="1"/>
    </xf>
    <xf numFmtId="0" fontId="15" fillId="7" borderId="25" xfId="0" applyFont="1" applyFill="1" applyBorder="1" applyAlignment="1">
      <alignment horizontal="left" vertical="center" wrapText="1"/>
    </xf>
    <xf numFmtId="0" fontId="16" fillId="7" borderId="27" xfId="0" applyFont="1" applyFill="1" applyBorder="1" applyAlignment="1">
      <alignment horizontal="left" vertical="center" wrapText="1"/>
    </xf>
    <xf numFmtId="0" fontId="15" fillId="7" borderId="24" xfId="0" applyFont="1" applyFill="1" applyBorder="1" applyAlignment="1">
      <alignment horizontal="left" vertical="center" wrapText="1"/>
    </xf>
    <xf numFmtId="0" fontId="14" fillId="5" borderId="24" xfId="0" applyFont="1" applyFill="1" applyBorder="1" applyAlignment="1">
      <alignment horizontal="left" vertical="center" wrapText="1"/>
    </xf>
    <xf numFmtId="0" fontId="15" fillId="6" borderId="24" xfId="0" applyFont="1" applyFill="1" applyBorder="1" applyAlignment="1">
      <alignment horizontal="left" vertical="center" wrapText="1"/>
    </xf>
    <xf numFmtId="0" fontId="15" fillId="6" borderId="27" xfId="0" applyFont="1" applyFill="1" applyBorder="1" applyAlignment="1">
      <alignment horizontal="left" vertical="center" wrapText="1"/>
    </xf>
    <xf numFmtId="0" fontId="15" fillId="7" borderId="26" xfId="0" applyFont="1" applyFill="1" applyBorder="1" applyAlignment="1">
      <alignment horizontal="left" vertical="center" wrapText="1"/>
    </xf>
    <xf numFmtId="0" fontId="15" fillId="7" borderId="27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2" borderId="19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20" fontId="2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20" fontId="2" fillId="2" borderId="8" xfId="0" applyNumberFormat="1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wrapText="1"/>
    </xf>
    <xf numFmtId="0" fontId="19" fillId="0" borderId="28" xfId="0" applyFont="1" applyBorder="1" applyAlignment="1">
      <alignment horizontal="center"/>
    </xf>
    <xf numFmtId="0" fontId="14" fillId="5" borderId="25" xfId="0" applyFont="1" applyFill="1" applyBorder="1" applyAlignment="1">
      <alignment horizontal="left" vertical="center" wrapText="1"/>
    </xf>
    <xf numFmtId="0" fontId="14" fillId="5" borderId="26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left" vertical="center" wrapText="1"/>
    </xf>
    <xf numFmtId="0" fontId="15" fillId="6" borderId="25" xfId="0" applyFont="1" applyFill="1" applyBorder="1" applyAlignment="1">
      <alignment horizontal="left" vertical="center" wrapText="1"/>
    </xf>
    <xf numFmtId="0" fontId="15" fillId="6" borderId="27" xfId="0" applyFont="1" applyFill="1" applyBorder="1" applyAlignment="1">
      <alignment horizontal="left" vertical="center" wrapText="1"/>
    </xf>
    <xf numFmtId="0" fontId="15" fillId="7" borderId="25" xfId="0" applyFont="1" applyFill="1" applyBorder="1" applyAlignment="1">
      <alignment horizontal="left" vertical="center" wrapText="1"/>
    </xf>
    <xf numFmtId="0" fontId="15" fillId="7" borderId="26" xfId="0" applyFont="1" applyFill="1" applyBorder="1" applyAlignment="1">
      <alignment horizontal="left" vertical="center" wrapText="1"/>
    </xf>
    <xf numFmtId="0" fontId="15" fillId="7" borderId="27" xfId="0" applyFont="1" applyFill="1" applyBorder="1" applyAlignment="1">
      <alignment horizontal="left" vertical="center" wrapText="1"/>
    </xf>
  </cellXfs>
  <cellStyles count="1">
    <cellStyle name="Normal" xfId="0" builtinId="0"/>
  </cellStyles>
  <dxfs count="4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42BC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mcusercontent.com/0d780fdfde9cf0a55a9bf1ed1/images/bfcc1162-8b2d-4632-be45-beead76f5b41.png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s://mcusercontent.com/0d780fdfde9cf0a55a9bf1ed1/images/bfcc1162-8b2d-4632-be45-beead76f5b41.png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s://mcusercontent.com/0d780fdfde9cf0a55a9bf1ed1/images/bfcc1162-8b2d-4632-be45-beead76f5b41.png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https://mcusercontent.com/0d780fdfde9cf0a55a9bf1ed1/images/bfcc1162-8b2d-4632-be45-beead76f5b41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</xdr:colOff>
      <xdr:row>0</xdr:row>
      <xdr:rowOff>12700</xdr:rowOff>
    </xdr:from>
    <xdr:to>
      <xdr:col>3</xdr:col>
      <xdr:colOff>131336</xdr:colOff>
      <xdr:row>0</xdr:row>
      <xdr:rowOff>622300</xdr:rowOff>
    </xdr:to>
    <xdr:pic>
      <xdr:nvPicPr>
        <xdr:cNvPr id="2" name="Imagen 2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67EE9278-7300-7649-A968-9B6F1801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699" y="12700"/>
          <a:ext cx="2468137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</xdr:colOff>
      <xdr:row>0</xdr:row>
      <xdr:rowOff>12700</xdr:rowOff>
    </xdr:from>
    <xdr:to>
      <xdr:col>3</xdr:col>
      <xdr:colOff>131336</xdr:colOff>
      <xdr:row>0</xdr:row>
      <xdr:rowOff>622300</xdr:rowOff>
    </xdr:to>
    <xdr:pic>
      <xdr:nvPicPr>
        <xdr:cNvPr id="2" name="Imagen 2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57FDA3D1-7287-C941-8CBC-E5EACD2A2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699" y="12700"/>
          <a:ext cx="2468137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</xdr:colOff>
      <xdr:row>0</xdr:row>
      <xdr:rowOff>12700</xdr:rowOff>
    </xdr:from>
    <xdr:to>
      <xdr:col>3</xdr:col>
      <xdr:colOff>131336</xdr:colOff>
      <xdr:row>0</xdr:row>
      <xdr:rowOff>622300</xdr:rowOff>
    </xdr:to>
    <xdr:pic>
      <xdr:nvPicPr>
        <xdr:cNvPr id="2" name="Imagen 2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F53711DF-56BA-744F-A74F-DB6CA86BC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699" y="12700"/>
          <a:ext cx="2468137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</xdr:colOff>
      <xdr:row>0</xdr:row>
      <xdr:rowOff>12700</xdr:rowOff>
    </xdr:from>
    <xdr:to>
      <xdr:col>3</xdr:col>
      <xdr:colOff>131336</xdr:colOff>
      <xdr:row>0</xdr:row>
      <xdr:rowOff>622300</xdr:rowOff>
    </xdr:to>
    <xdr:pic>
      <xdr:nvPicPr>
        <xdr:cNvPr id="2" name="Imagen 2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EE1BB1C3-770C-D44B-89BE-25D91012B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699" y="12700"/>
          <a:ext cx="2468137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E053-373B-D44C-98B2-E454FBA138BA}">
  <dimension ref="A1:N147"/>
  <sheetViews>
    <sheetView zoomScale="59" zoomScaleNormal="59" workbookViewId="0">
      <pane xSplit="6" topLeftCell="G1" activePane="topRight" state="frozenSplit"/>
      <selection pane="topRight" activeCell="F41" sqref="F41"/>
    </sheetView>
  </sheetViews>
  <sheetFormatPr baseColWidth="10" defaultColWidth="11" defaultRowHeight="16" x14ac:dyDescent="0.2"/>
  <cols>
    <col min="1" max="1" width="3.6640625" style="1" customWidth="1"/>
    <col min="2" max="2" width="21.1640625" style="1" customWidth="1"/>
    <col min="3" max="3" width="9.33203125" style="2" customWidth="1"/>
    <col min="4" max="4" width="12.5" style="2" customWidth="1"/>
    <col min="5" max="5" width="14.33203125" style="3" customWidth="1"/>
    <col min="6" max="6" width="3.33203125" style="3" customWidth="1"/>
    <col min="7" max="7" width="4.83203125" style="3" customWidth="1"/>
    <col min="8" max="8" width="12.6640625" style="3" customWidth="1"/>
    <col min="9" max="9" width="13.83203125" style="1" customWidth="1"/>
    <col min="10" max="10" width="18.5" style="1" customWidth="1"/>
    <col min="11" max="11" width="15.33203125" style="1" customWidth="1"/>
    <col min="12" max="12" width="13" style="94" customWidth="1"/>
    <col min="13" max="13" width="37.33203125" style="1" customWidth="1"/>
    <col min="14" max="14" width="3.6640625" style="1" customWidth="1"/>
    <col min="15" max="16384" width="11" style="1"/>
  </cols>
  <sheetData>
    <row r="1" spans="1:14" ht="51" customHeight="1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7"/>
    </row>
    <row r="2" spans="1:14" x14ac:dyDescent="0.2">
      <c r="A2" s="38"/>
      <c r="B2" s="39"/>
      <c r="C2" s="40"/>
      <c r="D2" s="40"/>
      <c r="E2" s="41"/>
      <c r="F2" s="41"/>
      <c r="G2" s="41"/>
      <c r="H2" s="41"/>
      <c r="I2" s="39"/>
      <c r="J2" s="39"/>
      <c r="K2" s="39"/>
      <c r="L2" s="91"/>
      <c r="M2" s="39"/>
      <c r="N2" s="42"/>
    </row>
    <row r="3" spans="1:14" ht="19" x14ac:dyDescent="0.2">
      <c r="A3" s="38"/>
      <c r="B3" s="98" t="s">
        <v>100</v>
      </c>
      <c r="C3" s="98"/>
      <c r="D3" s="98"/>
      <c r="E3" s="98"/>
      <c r="F3" s="41"/>
      <c r="G3" s="41"/>
      <c r="H3" s="41"/>
      <c r="I3" s="39"/>
      <c r="J3" s="39"/>
      <c r="K3" s="39"/>
      <c r="L3" s="91"/>
      <c r="M3" s="39"/>
      <c r="N3" s="42"/>
    </row>
    <row r="4" spans="1:14" x14ac:dyDescent="0.2">
      <c r="A4" s="38"/>
      <c r="B4" s="39"/>
      <c r="C4" s="40"/>
      <c r="D4" s="40"/>
      <c r="E4" s="41"/>
      <c r="F4" s="41"/>
      <c r="G4" s="41"/>
      <c r="H4" s="43" t="s">
        <v>0</v>
      </c>
      <c r="I4" s="39"/>
      <c r="J4" s="39"/>
      <c r="K4" s="39"/>
      <c r="L4" s="91"/>
      <c r="M4" s="39"/>
      <c r="N4" s="42"/>
    </row>
    <row r="5" spans="1:14" ht="17" thickBot="1" x14ac:dyDescent="0.25">
      <c r="A5" s="38"/>
      <c r="B5" s="39"/>
      <c r="C5" s="40"/>
      <c r="D5" s="40"/>
      <c r="E5" s="41"/>
      <c r="F5" s="41"/>
      <c r="G5" s="41"/>
      <c r="H5" s="57" t="s">
        <v>98</v>
      </c>
      <c r="I5" s="39"/>
      <c r="J5" s="39"/>
      <c r="K5" s="39"/>
      <c r="L5" s="91"/>
      <c r="M5" s="39"/>
      <c r="N5" s="42"/>
    </row>
    <row r="6" spans="1:14" s="4" customFormat="1" ht="27" customHeight="1" x14ac:dyDescent="0.2">
      <c r="A6" s="9"/>
      <c r="B6" s="26" t="s">
        <v>1</v>
      </c>
      <c r="C6" s="99"/>
      <c r="D6" s="99"/>
      <c r="E6" s="100"/>
      <c r="F6" s="39"/>
      <c r="G6" s="39"/>
      <c r="H6" s="23" t="s">
        <v>2</v>
      </c>
      <c r="I6" s="24" t="s">
        <v>3</v>
      </c>
      <c r="J6" s="24" t="s">
        <v>4</v>
      </c>
      <c r="K6" s="24" t="s">
        <v>5</v>
      </c>
      <c r="L6" s="37" t="s">
        <v>6</v>
      </c>
      <c r="M6" s="37" t="s">
        <v>106</v>
      </c>
      <c r="N6" s="44"/>
    </row>
    <row r="7" spans="1:14" s="5" customFormat="1" ht="27" customHeight="1" x14ac:dyDescent="0.2">
      <c r="A7" s="45"/>
      <c r="B7" s="27" t="s">
        <v>7</v>
      </c>
      <c r="C7" s="28"/>
      <c r="D7" s="29"/>
      <c r="E7" s="30"/>
      <c r="F7" s="39"/>
      <c r="G7" s="39"/>
      <c r="H7" s="11"/>
      <c r="I7" s="12"/>
      <c r="J7" s="13"/>
      <c r="K7" s="13"/>
      <c r="L7" s="89"/>
      <c r="M7" s="20"/>
      <c r="N7" s="46"/>
    </row>
    <row r="8" spans="1:14" s="5" customFormat="1" ht="27" customHeight="1" x14ac:dyDescent="0.25">
      <c r="A8" s="45"/>
      <c r="B8" s="27"/>
      <c r="C8" s="31"/>
      <c r="D8" s="31"/>
      <c r="E8" s="32"/>
      <c r="F8" s="47"/>
      <c r="G8" s="47"/>
      <c r="H8" s="11"/>
      <c r="I8" s="12"/>
      <c r="J8" s="13"/>
      <c r="K8" s="13"/>
      <c r="L8" s="89"/>
      <c r="M8" s="20"/>
      <c r="N8" s="46"/>
    </row>
    <row r="9" spans="1:14" s="5" customFormat="1" ht="27" customHeight="1" x14ac:dyDescent="0.25">
      <c r="A9" s="45"/>
      <c r="B9" s="27" t="s">
        <v>101</v>
      </c>
      <c r="C9" s="31"/>
      <c r="D9" s="31">
        <v>3</v>
      </c>
      <c r="E9" s="32"/>
      <c r="F9" s="47"/>
      <c r="G9" s="47"/>
      <c r="H9" s="14"/>
      <c r="I9" s="15"/>
      <c r="J9" s="16"/>
      <c r="K9" s="16"/>
      <c r="L9" s="90"/>
      <c r="M9" s="21"/>
      <c r="N9" s="46"/>
    </row>
    <row r="10" spans="1:14" s="5" customFormat="1" ht="21" customHeight="1" x14ac:dyDescent="0.25">
      <c r="A10" s="45"/>
      <c r="B10" s="27" t="s">
        <v>102</v>
      </c>
      <c r="C10" s="31"/>
      <c r="D10" s="31">
        <v>16</v>
      </c>
      <c r="E10" s="32"/>
      <c r="F10" s="47"/>
      <c r="G10" s="47"/>
      <c r="H10" s="14"/>
      <c r="I10" s="15"/>
      <c r="J10" s="13"/>
      <c r="K10" s="13"/>
      <c r="L10" s="89"/>
      <c r="M10" s="20"/>
      <c r="N10" s="46"/>
    </row>
    <row r="11" spans="1:14" s="5" customFormat="1" ht="21" customHeight="1" x14ac:dyDescent="0.25">
      <c r="A11" s="45"/>
      <c r="B11" s="27" t="s">
        <v>10</v>
      </c>
      <c r="C11" s="31"/>
      <c r="D11" s="55">
        <f>SUM(D17:D32)</f>
        <v>0</v>
      </c>
      <c r="E11" s="32"/>
      <c r="F11" s="47"/>
      <c r="G11" s="47"/>
      <c r="H11" s="14"/>
      <c r="I11" s="15"/>
      <c r="J11" s="16"/>
      <c r="K11" s="16"/>
      <c r="L11" s="90"/>
      <c r="M11" s="21"/>
      <c r="N11" s="46"/>
    </row>
    <row r="12" spans="1:14" ht="17" thickBot="1" x14ac:dyDescent="0.25">
      <c r="A12" s="38"/>
      <c r="B12" s="33" t="s">
        <v>11</v>
      </c>
      <c r="C12" s="34"/>
      <c r="D12" s="56">
        <f>AVERAGE(D17:D32)</f>
        <v>0</v>
      </c>
      <c r="E12" s="35"/>
      <c r="F12" s="39"/>
      <c r="G12" s="39"/>
      <c r="H12" s="14"/>
      <c r="I12" s="15"/>
      <c r="J12" s="13"/>
      <c r="K12" s="13"/>
      <c r="L12" s="89"/>
      <c r="M12" s="20"/>
      <c r="N12" s="42"/>
    </row>
    <row r="13" spans="1:14" s="6" customFormat="1" ht="19" x14ac:dyDescent="0.25">
      <c r="A13" s="49"/>
      <c r="B13" s="48"/>
      <c r="C13" s="47"/>
      <c r="D13" s="47"/>
      <c r="E13" s="47"/>
      <c r="F13" s="7"/>
      <c r="G13" s="7"/>
      <c r="H13" s="14"/>
      <c r="I13" s="15"/>
      <c r="J13" s="16"/>
      <c r="K13" s="16"/>
      <c r="L13" s="90"/>
      <c r="M13" s="21"/>
      <c r="N13" s="50"/>
    </row>
    <row r="14" spans="1:14" ht="19" x14ac:dyDescent="0.2">
      <c r="A14" s="38"/>
      <c r="B14" s="8"/>
      <c r="C14" s="8"/>
      <c r="D14" s="8"/>
      <c r="E14" s="8"/>
      <c r="F14" s="39"/>
      <c r="G14" s="39"/>
      <c r="H14" s="14"/>
      <c r="I14" s="15"/>
      <c r="J14" s="13"/>
      <c r="K14" s="13"/>
      <c r="L14" s="89"/>
      <c r="M14" s="20"/>
      <c r="N14" s="42"/>
    </row>
    <row r="15" spans="1:14" ht="17" thickBot="1" x14ac:dyDescent="0.25">
      <c r="A15" s="38"/>
      <c r="B15" s="36" t="s">
        <v>12</v>
      </c>
      <c r="C15" s="6"/>
      <c r="D15" s="6"/>
      <c r="E15" s="7"/>
      <c r="F15" s="39"/>
      <c r="G15" s="39"/>
      <c r="H15" s="11"/>
      <c r="I15" s="12"/>
      <c r="J15" s="13"/>
      <c r="K15" s="13"/>
      <c r="L15" s="89"/>
      <c r="M15" s="20"/>
      <c r="N15" s="42"/>
    </row>
    <row r="16" spans="1:14" ht="34" x14ac:dyDescent="0.2">
      <c r="A16" s="38"/>
      <c r="B16" s="23" t="s">
        <v>13</v>
      </c>
      <c r="C16" s="24" t="s">
        <v>105</v>
      </c>
      <c r="D16" s="25" t="s">
        <v>14</v>
      </c>
      <c r="E16" s="58" t="s">
        <v>104</v>
      </c>
      <c r="F16" s="39"/>
      <c r="G16" s="39"/>
      <c r="H16" s="14"/>
      <c r="I16" s="15"/>
      <c r="J16" s="16"/>
      <c r="K16" s="16"/>
      <c r="L16" s="90"/>
      <c r="M16" s="21"/>
      <c r="N16" s="42"/>
    </row>
    <row r="17" spans="1:14" ht="19" x14ac:dyDescent="0.2">
      <c r="A17" s="38"/>
      <c r="B17" s="9" t="s">
        <v>15</v>
      </c>
      <c r="C17" s="84">
        <f>SUMIFS($L$7:$L$40,$H$7:$H$40,1)</f>
        <v>0</v>
      </c>
      <c r="D17" s="85">
        <f>C17/1440</f>
        <v>0</v>
      </c>
      <c r="E17" s="83">
        <f>((48/$D$10)*$D$9*60)-C17</f>
        <v>540</v>
      </c>
      <c r="F17" s="39"/>
      <c r="G17" s="39"/>
      <c r="H17" s="14"/>
      <c r="I17" s="15"/>
      <c r="J17" s="13"/>
      <c r="K17" s="13"/>
      <c r="L17" s="89"/>
      <c r="M17" s="20"/>
      <c r="N17" s="42"/>
    </row>
    <row r="18" spans="1:14" ht="19" x14ac:dyDescent="0.2">
      <c r="A18" s="38"/>
      <c r="B18" s="9" t="s">
        <v>16</v>
      </c>
      <c r="C18" s="84">
        <f>SUMIFS($L$7:$L$40,$H$7:$H$40,2)</f>
        <v>0</v>
      </c>
      <c r="D18" s="85">
        <f t="shared" ref="D18:D32" si="0">C18/1440</f>
        <v>0</v>
      </c>
      <c r="E18" s="83">
        <f t="shared" ref="E18:E32" si="1">((48/$D$10)*$D$9*60)-C18</f>
        <v>540</v>
      </c>
      <c r="F18" s="39"/>
      <c r="G18" s="39"/>
      <c r="H18" s="14"/>
      <c r="I18" s="15"/>
      <c r="J18" s="16"/>
      <c r="K18" s="16"/>
      <c r="L18" s="90"/>
      <c r="M18" s="21"/>
      <c r="N18" s="42"/>
    </row>
    <row r="19" spans="1:14" ht="19" x14ac:dyDescent="0.2">
      <c r="A19" s="38"/>
      <c r="B19" s="9" t="s">
        <v>17</v>
      </c>
      <c r="C19" s="84">
        <f>SUMIFS($L$7:$L$40,$H$7:$H$40,3)</f>
        <v>0</v>
      </c>
      <c r="D19" s="85">
        <f t="shared" si="0"/>
        <v>0</v>
      </c>
      <c r="E19" s="83">
        <f t="shared" si="1"/>
        <v>540</v>
      </c>
      <c r="F19" s="39"/>
      <c r="G19" s="39"/>
      <c r="H19" s="14"/>
      <c r="I19" s="15"/>
      <c r="J19" s="13"/>
      <c r="K19" s="13"/>
      <c r="L19" s="89"/>
      <c r="M19" s="20"/>
      <c r="N19" s="42"/>
    </row>
    <row r="20" spans="1:14" ht="19" x14ac:dyDescent="0.2">
      <c r="A20" s="38"/>
      <c r="B20" s="9" t="s">
        <v>18</v>
      </c>
      <c r="C20" s="84">
        <f>SUMIFS($L$7:$L$40,$H$7:$H$40,4)</f>
        <v>0</v>
      </c>
      <c r="D20" s="85">
        <f t="shared" si="0"/>
        <v>0</v>
      </c>
      <c r="E20" s="83">
        <f t="shared" si="1"/>
        <v>540</v>
      </c>
      <c r="F20" s="39"/>
      <c r="G20" s="39"/>
      <c r="H20" s="14"/>
      <c r="I20" s="15"/>
      <c r="J20" s="16"/>
      <c r="K20" s="16"/>
      <c r="L20" s="90"/>
      <c r="M20" s="21"/>
      <c r="N20" s="42"/>
    </row>
    <row r="21" spans="1:14" ht="19" x14ac:dyDescent="0.2">
      <c r="A21" s="38"/>
      <c r="B21" s="9" t="s">
        <v>19</v>
      </c>
      <c r="C21" s="84">
        <f>SUMIFS($L$7:$L$40,$H$7:$H$40,5)</f>
        <v>0</v>
      </c>
      <c r="D21" s="85">
        <f t="shared" si="0"/>
        <v>0</v>
      </c>
      <c r="E21" s="83">
        <f t="shared" si="1"/>
        <v>540</v>
      </c>
      <c r="F21" s="39"/>
      <c r="G21" s="39"/>
      <c r="H21" s="14"/>
      <c r="I21" s="15"/>
      <c r="J21" s="13"/>
      <c r="K21" s="13"/>
      <c r="L21" s="89"/>
      <c r="M21" s="20"/>
      <c r="N21" s="42"/>
    </row>
    <row r="22" spans="1:14" ht="19" x14ac:dyDescent="0.2">
      <c r="A22" s="38"/>
      <c r="B22" s="9" t="s">
        <v>20</v>
      </c>
      <c r="C22" s="84">
        <f>SUMIFS($L$7:$L$40,$H$7:$H$40,6)</f>
        <v>0</v>
      </c>
      <c r="D22" s="85">
        <f t="shared" si="0"/>
        <v>0</v>
      </c>
      <c r="E22" s="83">
        <f t="shared" si="1"/>
        <v>540</v>
      </c>
      <c r="F22" s="39"/>
      <c r="G22" s="39"/>
      <c r="H22" s="14"/>
      <c r="I22" s="15"/>
      <c r="J22" s="16"/>
      <c r="K22" s="16"/>
      <c r="L22" s="90"/>
      <c r="M22" s="21"/>
      <c r="N22" s="42"/>
    </row>
    <row r="23" spans="1:14" ht="19" x14ac:dyDescent="0.2">
      <c r="A23" s="38"/>
      <c r="B23" s="9" t="s">
        <v>21</v>
      </c>
      <c r="C23" s="84">
        <f>SUMIFS($L$7:$L$40,$H$7:$H$40,7)</f>
        <v>0</v>
      </c>
      <c r="D23" s="85">
        <f t="shared" si="0"/>
        <v>0</v>
      </c>
      <c r="E23" s="83">
        <f t="shared" si="1"/>
        <v>540</v>
      </c>
      <c r="F23" s="39"/>
      <c r="G23" s="39"/>
      <c r="H23" s="14"/>
      <c r="I23" s="15"/>
      <c r="J23" s="16"/>
      <c r="K23" s="16"/>
      <c r="L23" s="90"/>
      <c r="M23" s="21"/>
      <c r="N23" s="42"/>
    </row>
    <row r="24" spans="1:14" ht="19" x14ac:dyDescent="0.2">
      <c r="A24" s="38"/>
      <c r="B24" s="9" t="s">
        <v>22</v>
      </c>
      <c r="C24" s="84">
        <f>SUMIFS($L$7:$L$40,$H$7:$H$40,8)</f>
        <v>0</v>
      </c>
      <c r="D24" s="85">
        <f t="shared" si="0"/>
        <v>0</v>
      </c>
      <c r="E24" s="83">
        <f t="shared" si="1"/>
        <v>540</v>
      </c>
      <c r="F24" s="39"/>
      <c r="G24" s="39"/>
      <c r="H24" s="14"/>
      <c r="I24" s="15"/>
      <c r="J24" s="16"/>
      <c r="K24" s="16"/>
      <c r="L24" s="90"/>
      <c r="M24" s="21"/>
      <c r="N24" s="42"/>
    </row>
    <row r="25" spans="1:14" ht="19" x14ac:dyDescent="0.2">
      <c r="A25" s="38"/>
      <c r="B25" s="9" t="s">
        <v>23</v>
      </c>
      <c r="C25" s="84">
        <f>SUMIFS($L$7:$L$40,$H$7:$H$40,9)</f>
        <v>0</v>
      </c>
      <c r="D25" s="85">
        <f t="shared" si="0"/>
        <v>0</v>
      </c>
      <c r="E25" s="83">
        <f t="shared" si="1"/>
        <v>540</v>
      </c>
      <c r="F25" s="39"/>
      <c r="G25" s="39"/>
      <c r="H25" s="14"/>
      <c r="I25" s="15"/>
      <c r="J25" s="16"/>
      <c r="K25" s="16"/>
      <c r="L25" s="90"/>
      <c r="M25" s="21"/>
      <c r="N25" s="42"/>
    </row>
    <row r="26" spans="1:14" ht="19" x14ac:dyDescent="0.2">
      <c r="A26" s="38"/>
      <c r="B26" s="9" t="s">
        <v>24</v>
      </c>
      <c r="C26" s="84">
        <f>SUMIFS($L$7:$L$40,$H$7:$H$40,10)</f>
        <v>0</v>
      </c>
      <c r="D26" s="85">
        <f t="shared" si="0"/>
        <v>0</v>
      </c>
      <c r="E26" s="83">
        <f t="shared" si="1"/>
        <v>540</v>
      </c>
      <c r="F26" s="39"/>
      <c r="G26" s="39"/>
      <c r="H26" s="14"/>
      <c r="I26" s="15"/>
      <c r="J26" s="16"/>
      <c r="K26" s="16"/>
      <c r="L26" s="90"/>
      <c r="M26" s="21"/>
      <c r="N26" s="42"/>
    </row>
    <row r="27" spans="1:14" ht="19" x14ac:dyDescent="0.2">
      <c r="A27" s="38"/>
      <c r="B27" s="9" t="s">
        <v>25</v>
      </c>
      <c r="C27" s="84">
        <f>SUMIFS($L$7:$L$40,$H$7:$H$40,11)</f>
        <v>0</v>
      </c>
      <c r="D27" s="85">
        <f t="shared" si="0"/>
        <v>0</v>
      </c>
      <c r="E27" s="83">
        <f t="shared" si="1"/>
        <v>540</v>
      </c>
      <c r="F27" s="39"/>
      <c r="G27" s="39"/>
      <c r="H27" s="14"/>
      <c r="I27" s="15"/>
      <c r="J27" s="16"/>
      <c r="K27" s="16"/>
      <c r="L27" s="90"/>
      <c r="M27" s="21"/>
      <c r="N27" s="42"/>
    </row>
    <row r="28" spans="1:14" ht="19" x14ac:dyDescent="0.2">
      <c r="A28" s="38"/>
      <c r="B28" s="9" t="s">
        <v>26</v>
      </c>
      <c r="C28" s="84">
        <f>SUMIFS($L$7:$L$40,$H$7:$H$40,12)</f>
        <v>0</v>
      </c>
      <c r="D28" s="85">
        <f t="shared" si="0"/>
        <v>0</v>
      </c>
      <c r="E28" s="83">
        <f t="shared" si="1"/>
        <v>540</v>
      </c>
      <c r="F28" s="39"/>
      <c r="G28" s="39"/>
      <c r="H28" s="14"/>
      <c r="I28" s="15"/>
      <c r="J28" s="16"/>
      <c r="K28" s="16"/>
      <c r="L28" s="90"/>
      <c r="M28" s="21"/>
      <c r="N28" s="42"/>
    </row>
    <row r="29" spans="1:14" ht="19" x14ac:dyDescent="0.2">
      <c r="A29" s="38"/>
      <c r="B29" s="9" t="s">
        <v>27</v>
      </c>
      <c r="C29" s="84">
        <f>SUMIFS($L$7:$L$40,$H$7:$H$40,13)</f>
        <v>0</v>
      </c>
      <c r="D29" s="85">
        <f t="shared" si="0"/>
        <v>0</v>
      </c>
      <c r="E29" s="83">
        <f t="shared" si="1"/>
        <v>540</v>
      </c>
      <c r="F29" s="39"/>
      <c r="G29" s="39"/>
      <c r="H29" s="14"/>
      <c r="I29" s="15"/>
      <c r="J29" s="16"/>
      <c r="K29" s="16"/>
      <c r="L29" s="90"/>
      <c r="M29" s="21"/>
      <c r="N29" s="42"/>
    </row>
    <row r="30" spans="1:14" ht="19" x14ac:dyDescent="0.2">
      <c r="A30" s="38"/>
      <c r="B30" s="9" t="s">
        <v>28</v>
      </c>
      <c r="C30" s="84">
        <f>SUMIFS($L$7:$L$40,$H$7:$H$40,14)</f>
        <v>0</v>
      </c>
      <c r="D30" s="85">
        <f t="shared" si="0"/>
        <v>0</v>
      </c>
      <c r="E30" s="83">
        <f t="shared" si="1"/>
        <v>540</v>
      </c>
      <c r="F30" s="39"/>
      <c r="G30" s="39"/>
      <c r="H30" s="14"/>
      <c r="I30" s="15"/>
      <c r="J30" s="16"/>
      <c r="K30" s="16"/>
      <c r="L30" s="90"/>
      <c r="M30" s="21"/>
      <c r="N30" s="42"/>
    </row>
    <row r="31" spans="1:14" ht="19" x14ac:dyDescent="0.2">
      <c r="A31" s="38"/>
      <c r="B31" s="9" t="s">
        <v>29</v>
      </c>
      <c r="C31" s="84">
        <f>SUMIFS($L$7:$L$40,$H$7:$H$40,15)</f>
        <v>0</v>
      </c>
      <c r="D31" s="85">
        <f t="shared" si="0"/>
        <v>0</v>
      </c>
      <c r="E31" s="83">
        <f t="shared" si="1"/>
        <v>540</v>
      </c>
      <c r="F31" s="39"/>
      <c r="G31" s="39"/>
      <c r="H31" s="14"/>
      <c r="I31" s="15"/>
      <c r="J31" s="16"/>
      <c r="K31" s="16"/>
      <c r="L31" s="90"/>
      <c r="M31" s="21"/>
      <c r="N31" s="42"/>
    </row>
    <row r="32" spans="1:14" ht="20" thickBot="1" x14ac:dyDescent="0.25">
      <c r="A32" s="38"/>
      <c r="B32" s="10" t="s">
        <v>30</v>
      </c>
      <c r="C32" s="86">
        <f>SUMIFS($L$7:$L$40,$H$7:$H$40,16)</f>
        <v>0</v>
      </c>
      <c r="D32" s="87">
        <f t="shared" si="0"/>
        <v>0</v>
      </c>
      <c r="E32" s="88">
        <f t="shared" si="1"/>
        <v>540</v>
      </c>
      <c r="F32" s="39"/>
      <c r="G32" s="39"/>
      <c r="H32" s="14"/>
      <c r="I32" s="15"/>
      <c r="J32" s="16"/>
      <c r="K32" s="16"/>
      <c r="L32" s="90"/>
      <c r="M32" s="21"/>
      <c r="N32" s="42"/>
    </row>
    <row r="33" spans="1:14" x14ac:dyDescent="0.2">
      <c r="A33" s="38"/>
      <c r="B33" s="39"/>
      <c r="C33" s="39"/>
      <c r="D33" s="39"/>
      <c r="E33" s="39"/>
      <c r="F33" s="39"/>
      <c r="G33" s="39"/>
      <c r="H33" s="14"/>
      <c r="I33" s="15"/>
      <c r="J33" s="16"/>
      <c r="K33" s="16"/>
      <c r="L33" s="90"/>
      <c r="M33" s="21"/>
      <c r="N33" s="42"/>
    </row>
    <row r="34" spans="1:14" x14ac:dyDescent="0.2">
      <c r="A34" s="38"/>
      <c r="B34" s="39"/>
      <c r="C34" s="39"/>
      <c r="D34" s="39"/>
      <c r="E34" s="39"/>
      <c r="F34" s="39"/>
      <c r="G34" s="39"/>
      <c r="H34" s="14"/>
      <c r="I34" s="15"/>
      <c r="J34" s="16"/>
      <c r="K34" s="16"/>
      <c r="L34" s="90"/>
      <c r="M34" s="21"/>
      <c r="N34" s="42"/>
    </row>
    <row r="35" spans="1:14" x14ac:dyDescent="0.2">
      <c r="A35" s="38"/>
      <c r="B35" s="39"/>
      <c r="C35" s="39"/>
      <c r="D35" s="39"/>
      <c r="E35" s="39"/>
      <c r="F35" s="39"/>
      <c r="G35" s="39"/>
      <c r="H35" s="14"/>
      <c r="I35" s="15"/>
      <c r="J35" s="16"/>
      <c r="K35" s="16"/>
      <c r="L35" s="90"/>
      <c r="M35" s="21"/>
      <c r="N35" s="42"/>
    </row>
    <row r="36" spans="1:14" x14ac:dyDescent="0.2">
      <c r="A36" s="38"/>
      <c r="B36" s="39"/>
      <c r="C36" s="39"/>
      <c r="D36" s="39"/>
      <c r="E36" s="39"/>
      <c r="F36" s="39"/>
      <c r="G36" s="39"/>
      <c r="H36" s="14"/>
      <c r="I36" s="15"/>
      <c r="J36" s="16"/>
      <c r="K36" s="16"/>
      <c r="L36" s="90"/>
      <c r="M36" s="21"/>
      <c r="N36" s="42"/>
    </row>
    <row r="37" spans="1:14" x14ac:dyDescent="0.2">
      <c r="A37" s="38"/>
      <c r="B37" s="39"/>
      <c r="C37" s="39"/>
      <c r="D37" s="39"/>
      <c r="E37" s="39"/>
      <c r="F37" s="39"/>
      <c r="G37" s="39"/>
      <c r="H37" s="14"/>
      <c r="I37" s="15"/>
      <c r="J37" s="16"/>
      <c r="K37" s="16"/>
      <c r="L37" s="90"/>
      <c r="M37" s="21"/>
      <c r="N37" s="42"/>
    </row>
    <row r="38" spans="1:14" x14ac:dyDescent="0.2">
      <c r="A38" s="38"/>
      <c r="B38" s="39"/>
      <c r="C38" s="39"/>
      <c r="D38" s="39"/>
      <c r="E38" s="39"/>
      <c r="F38" s="39"/>
      <c r="G38" s="39"/>
      <c r="H38" s="14"/>
      <c r="I38" s="15"/>
      <c r="J38" s="16"/>
      <c r="K38" s="16"/>
      <c r="L38" s="90"/>
      <c r="M38" s="21"/>
      <c r="N38" s="42"/>
    </row>
    <row r="39" spans="1:14" x14ac:dyDescent="0.2">
      <c r="A39" s="38"/>
      <c r="B39" s="39"/>
      <c r="C39" s="39"/>
      <c r="D39" s="39"/>
      <c r="E39" s="39"/>
      <c r="F39" s="39"/>
      <c r="G39" s="39"/>
      <c r="H39" s="14"/>
      <c r="I39" s="15"/>
      <c r="J39" s="16"/>
      <c r="K39" s="16"/>
      <c r="L39" s="90"/>
      <c r="M39" s="21"/>
      <c r="N39" s="42"/>
    </row>
    <row r="40" spans="1:14" x14ac:dyDescent="0.2">
      <c r="A40" s="38"/>
      <c r="B40" s="39"/>
      <c r="C40" s="39"/>
      <c r="D40" s="39"/>
      <c r="E40" s="39"/>
      <c r="F40" s="39"/>
      <c r="G40" s="39"/>
      <c r="H40" s="14"/>
      <c r="I40" s="15"/>
      <c r="J40" s="16"/>
      <c r="K40" s="16"/>
      <c r="L40" s="90"/>
      <c r="M40" s="21"/>
      <c r="N40" s="42"/>
    </row>
    <row r="41" spans="1:14" x14ac:dyDescent="0.2">
      <c r="A41" s="38"/>
      <c r="B41" s="39"/>
      <c r="C41" s="39"/>
      <c r="D41" s="39"/>
      <c r="E41" s="39"/>
      <c r="F41" s="39"/>
      <c r="G41" s="39"/>
      <c r="H41" s="14"/>
      <c r="I41" s="15"/>
      <c r="J41" s="16"/>
      <c r="K41" s="16"/>
      <c r="L41" s="90"/>
      <c r="M41" s="21"/>
      <c r="N41" s="42"/>
    </row>
    <row r="42" spans="1:14" x14ac:dyDescent="0.2">
      <c r="A42" s="38"/>
      <c r="B42" s="39"/>
      <c r="C42" s="39"/>
      <c r="D42" s="39"/>
      <c r="E42" s="39"/>
      <c r="F42" s="39"/>
      <c r="G42" s="39"/>
      <c r="H42" s="14"/>
      <c r="I42" s="15"/>
      <c r="J42" s="16"/>
      <c r="K42" s="16"/>
      <c r="L42" s="90"/>
      <c r="M42" s="21"/>
      <c r="N42" s="42"/>
    </row>
    <row r="43" spans="1:14" x14ac:dyDescent="0.2">
      <c r="A43" s="38"/>
      <c r="B43" s="39"/>
      <c r="C43" s="39"/>
      <c r="D43" s="39"/>
      <c r="E43" s="39"/>
      <c r="F43" s="39"/>
      <c r="G43" s="39"/>
      <c r="H43" s="14"/>
      <c r="I43" s="15"/>
      <c r="J43" s="16"/>
      <c r="K43" s="16"/>
      <c r="L43" s="90"/>
      <c r="M43" s="21"/>
      <c r="N43" s="42"/>
    </row>
    <row r="44" spans="1:14" x14ac:dyDescent="0.2">
      <c r="A44" s="38"/>
      <c r="B44" s="39"/>
      <c r="C44" s="39"/>
      <c r="D44" s="39"/>
      <c r="E44" s="39"/>
      <c r="F44" s="39"/>
      <c r="G44" s="39"/>
      <c r="H44" s="14"/>
      <c r="I44" s="15"/>
      <c r="J44" s="16"/>
      <c r="K44" s="16"/>
      <c r="L44" s="90"/>
      <c r="M44" s="21"/>
      <c r="N44" s="42"/>
    </row>
    <row r="45" spans="1:14" x14ac:dyDescent="0.2">
      <c r="A45" s="38"/>
      <c r="B45" s="39"/>
      <c r="C45" s="39"/>
      <c r="D45" s="39"/>
      <c r="E45" s="39"/>
      <c r="F45" s="39"/>
      <c r="G45" s="39"/>
      <c r="H45" s="14"/>
      <c r="I45" s="15"/>
      <c r="J45" s="16"/>
      <c r="K45" s="16"/>
      <c r="L45" s="90"/>
      <c r="M45" s="21"/>
      <c r="N45" s="42"/>
    </row>
    <row r="46" spans="1:14" x14ac:dyDescent="0.2">
      <c r="A46" s="38"/>
      <c r="B46" s="39"/>
      <c r="C46" s="39"/>
      <c r="D46" s="39"/>
      <c r="E46" s="39"/>
      <c r="F46" s="39"/>
      <c r="G46" s="39"/>
      <c r="H46" s="14"/>
      <c r="I46" s="15"/>
      <c r="J46" s="16"/>
      <c r="K46" s="16"/>
      <c r="L46" s="90"/>
      <c r="M46" s="21"/>
      <c r="N46" s="42"/>
    </row>
    <row r="47" spans="1:14" x14ac:dyDescent="0.2">
      <c r="A47" s="38"/>
      <c r="B47" s="39"/>
      <c r="C47" s="39"/>
      <c r="D47" s="39"/>
      <c r="E47" s="39"/>
      <c r="F47" s="39"/>
      <c r="G47" s="39"/>
      <c r="H47" s="14"/>
      <c r="I47" s="15"/>
      <c r="J47" s="16"/>
      <c r="K47" s="16"/>
      <c r="L47" s="90"/>
      <c r="M47" s="21"/>
      <c r="N47" s="42"/>
    </row>
    <row r="48" spans="1:14" ht="17" thickBot="1" x14ac:dyDescent="0.25">
      <c r="A48" s="38"/>
      <c r="B48" s="39"/>
      <c r="C48" s="39"/>
      <c r="D48" s="39"/>
      <c r="E48" s="39"/>
      <c r="F48" s="39"/>
      <c r="G48" s="39"/>
      <c r="H48" s="17"/>
      <c r="I48" s="18"/>
      <c r="J48" s="19"/>
      <c r="K48" s="19"/>
      <c r="L48" s="92"/>
      <c r="M48" s="22"/>
      <c r="N48" s="42"/>
    </row>
    <row r="49" spans="1:14" ht="29" customHeight="1" x14ac:dyDescent="0.2">
      <c r="A49" s="38"/>
      <c r="B49" s="39"/>
      <c r="C49" s="39"/>
      <c r="D49" s="39"/>
      <c r="E49" s="39"/>
      <c r="F49" s="39"/>
      <c r="G49" s="39"/>
      <c r="H49" s="40"/>
      <c r="I49" s="40"/>
      <c r="J49" s="41"/>
      <c r="K49" s="41"/>
      <c r="L49" s="91"/>
      <c r="M49" s="39"/>
      <c r="N49" s="42"/>
    </row>
    <row r="50" spans="1:14" x14ac:dyDescent="0.2">
      <c r="A50" s="38"/>
      <c r="B50" s="39"/>
      <c r="C50" s="39"/>
      <c r="D50" s="39"/>
      <c r="E50" s="39"/>
      <c r="F50" s="39"/>
      <c r="G50" s="39"/>
      <c r="H50" s="40"/>
      <c r="I50" s="40"/>
      <c r="J50" s="41"/>
      <c r="K50" s="41"/>
      <c r="L50" s="91"/>
      <c r="M50" s="39"/>
      <c r="N50" s="42"/>
    </row>
    <row r="51" spans="1:14" x14ac:dyDescent="0.2">
      <c r="A51" s="38"/>
      <c r="B51" s="52" t="s">
        <v>31</v>
      </c>
      <c r="C51" s="39"/>
      <c r="D51" s="39"/>
      <c r="E51" s="39"/>
      <c r="F51" s="39"/>
      <c r="G51" s="39"/>
      <c r="H51" s="40"/>
      <c r="I51" s="40"/>
      <c r="J51" s="41"/>
      <c r="K51" s="41"/>
      <c r="L51" s="91"/>
      <c r="M51" s="39"/>
      <c r="N51" s="42"/>
    </row>
    <row r="52" spans="1:14" ht="29" customHeight="1" thickBot="1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93"/>
      <c r="M52" s="54"/>
      <c r="N52" s="51" t="s">
        <v>32</v>
      </c>
    </row>
    <row r="53" spans="1:14" x14ac:dyDescent="0.2">
      <c r="B53" s="39"/>
      <c r="C53" s="39"/>
      <c r="D53" s="39"/>
      <c r="E53" s="39"/>
      <c r="F53" s="1"/>
      <c r="G53" s="1"/>
      <c r="H53" s="2"/>
      <c r="I53" s="2"/>
      <c r="J53" s="3"/>
      <c r="K53" s="3"/>
    </row>
    <row r="54" spans="1:14" x14ac:dyDescent="0.2">
      <c r="F54" s="1"/>
      <c r="G54" s="1"/>
      <c r="H54" s="2"/>
      <c r="I54" s="2"/>
      <c r="J54" s="3"/>
      <c r="K54" s="3"/>
    </row>
    <row r="55" spans="1:14" x14ac:dyDescent="0.2">
      <c r="C55" s="1"/>
      <c r="D55" s="1"/>
      <c r="E55" s="1"/>
      <c r="F55" s="1"/>
      <c r="G55" s="1"/>
      <c r="H55" s="2"/>
      <c r="I55" s="2"/>
      <c r="J55" s="3"/>
      <c r="K55" s="3"/>
    </row>
    <row r="56" spans="1:14" x14ac:dyDescent="0.2">
      <c r="C56" s="1"/>
      <c r="D56" s="1"/>
      <c r="E56" s="1"/>
      <c r="F56" s="1"/>
      <c r="G56" s="1"/>
      <c r="H56" s="2"/>
      <c r="I56" s="2"/>
      <c r="J56" s="3"/>
      <c r="K56" s="3"/>
    </row>
    <row r="57" spans="1:14" x14ac:dyDescent="0.2">
      <c r="C57" s="1"/>
      <c r="D57" s="1"/>
      <c r="E57" s="1"/>
      <c r="F57" s="1"/>
      <c r="G57" s="1"/>
      <c r="H57" s="2"/>
      <c r="I57" s="2"/>
      <c r="J57" s="3"/>
      <c r="K57" s="3"/>
    </row>
    <row r="58" spans="1:14" x14ac:dyDescent="0.2">
      <c r="C58" s="1"/>
      <c r="D58" s="1"/>
      <c r="E58" s="1"/>
      <c r="F58" s="1"/>
      <c r="G58" s="1"/>
      <c r="H58" s="2"/>
      <c r="I58" s="2"/>
      <c r="J58" s="3"/>
      <c r="K58" s="3"/>
    </row>
    <row r="59" spans="1:14" x14ac:dyDescent="0.2">
      <c r="C59" s="1"/>
      <c r="D59" s="1"/>
      <c r="E59" s="1"/>
      <c r="F59" s="1"/>
      <c r="G59" s="1"/>
      <c r="H59" s="2"/>
      <c r="I59" s="2"/>
      <c r="J59" s="3"/>
      <c r="K59" s="3"/>
    </row>
    <row r="60" spans="1:14" x14ac:dyDescent="0.2">
      <c r="C60" s="1"/>
      <c r="D60" s="1"/>
      <c r="E60" s="1"/>
      <c r="F60" s="1"/>
      <c r="G60" s="1"/>
      <c r="H60" s="2"/>
      <c r="I60" s="2"/>
      <c r="J60" s="3"/>
      <c r="K60" s="3"/>
    </row>
    <row r="61" spans="1:14" x14ac:dyDescent="0.2">
      <c r="C61" s="1"/>
      <c r="D61" s="1"/>
      <c r="E61" s="1"/>
      <c r="F61" s="1"/>
      <c r="G61" s="1"/>
      <c r="H61" s="2"/>
      <c r="I61" s="2"/>
      <c r="J61" s="3"/>
      <c r="K61" s="3"/>
    </row>
    <row r="62" spans="1:14" x14ac:dyDescent="0.2">
      <c r="C62" s="1"/>
      <c r="D62" s="1"/>
      <c r="E62" s="1"/>
      <c r="F62" s="1"/>
      <c r="G62" s="1"/>
      <c r="H62" s="2"/>
      <c r="I62" s="2"/>
      <c r="J62" s="3"/>
      <c r="K62" s="3"/>
    </row>
    <row r="63" spans="1:14" x14ac:dyDescent="0.2">
      <c r="C63" s="1"/>
      <c r="D63" s="1"/>
      <c r="E63" s="1"/>
      <c r="F63" s="1"/>
      <c r="G63" s="1"/>
      <c r="H63" s="2"/>
      <c r="I63" s="2"/>
      <c r="J63" s="3"/>
      <c r="K63" s="3"/>
    </row>
    <row r="64" spans="1:14" x14ac:dyDescent="0.2">
      <c r="C64" s="1"/>
      <c r="D64" s="1"/>
      <c r="E64" s="1"/>
      <c r="F64" s="1"/>
      <c r="G64" s="1"/>
      <c r="H64" s="2"/>
      <c r="I64" s="2"/>
      <c r="J64" s="3"/>
      <c r="K64" s="3"/>
    </row>
    <row r="65" spans="3:11" x14ac:dyDescent="0.2">
      <c r="C65" s="1"/>
      <c r="D65" s="1"/>
      <c r="E65" s="1"/>
      <c r="F65" s="1"/>
      <c r="G65" s="1"/>
      <c r="H65" s="2"/>
      <c r="I65" s="2"/>
      <c r="J65" s="3"/>
      <c r="K65" s="3"/>
    </row>
    <row r="66" spans="3:11" x14ac:dyDescent="0.2">
      <c r="C66" s="1"/>
      <c r="D66" s="1"/>
      <c r="E66" s="1"/>
      <c r="F66" s="1"/>
      <c r="G66" s="1"/>
      <c r="H66" s="2"/>
      <c r="I66" s="2"/>
      <c r="J66" s="3"/>
      <c r="K66" s="3"/>
    </row>
    <row r="67" spans="3:11" x14ac:dyDescent="0.2">
      <c r="C67" s="1"/>
      <c r="D67" s="1"/>
      <c r="E67" s="1"/>
      <c r="F67" s="1"/>
      <c r="G67" s="1"/>
      <c r="H67" s="2"/>
      <c r="I67" s="2"/>
      <c r="J67" s="3"/>
      <c r="K67" s="3"/>
    </row>
    <row r="68" spans="3:11" x14ac:dyDescent="0.2">
      <c r="C68" s="1"/>
      <c r="D68" s="1"/>
      <c r="E68" s="1"/>
      <c r="F68" s="1"/>
      <c r="G68" s="1"/>
      <c r="H68" s="2"/>
      <c r="I68" s="2"/>
      <c r="J68" s="3"/>
      <c r="K68" s="3"/>
    </row>
    <row r="69" spans="3:11" x14ac:dyDescent="0.2">
      <c r="C69" s="1"/>
      <c r="D69" s="1"/>
      <c r="E69" s="1"/>
      <c r="F69" s="1"/>
      <c r="G69" s="1"/>
      <c r="H69" s="2"/>
      <c r="I69" s="2"/>
      <c r="J69" s="3"/>
      <c r="K69" s="3"/>
    </row>
    <row r="70" spans="3:11" x14ac:dyDescent="0.2">
      <c r="C70" s="1"/>
      <c r="D70" s="1"/>
      <c r="E70" s="1"/>
      <c r="F70" s="1"/>
      <c r="G70" s="1"/>
      <c r="H70" s="2"/>
      <c r="I70" s="2"/>
      <c r="J70" s="3"/>
      <c r="K70" s="3"/>
    </row>
    <row r="71" spans="3:11" x14ac:dyDescent="0.2">
      <c r="C71" s="1"/>
      <c r="D71" s="1"/>
      <c r="E71" s="1"/>
      <c r="F71" s="1"/>
      <c r="G71" s="1"/>
      <c r="H71" s="2"/>
      <c r="I71" s="2"/>
      <c r="J71" s="3"/>
      <c r="K71" s="3"/>
    </row>
    <row r="72" spans="3:11" x14ac:dyDescent="0.2">
      <c r="C72" s="1"/>
      <c r="D72" s="1"/>
      <c r="E72" s="1"/>
      <c r="F72" s="1"/>
      <c r="G72" s="1"/>
      <c r="H72" s="2"/>
      <c r="I72" s="2"/>
      <c r="J72" s="3"/>
      <c r="K72" s="3"/>
    </row>
    <row r="73" spans="3:11" x14ac:dyDescent="0.2">
      <c r="C73" s="1"/>
      <c r="D73" s="1"/>
      <c r="E73" s="1"/>
      <c r="F73" s="1"/>
      <c r="G73" s="1"/>
      <c r="H73" s="2"/>
      <c r="I73" s="2"/>
      <c r="J73" s="3"/>
      <c r="K73" s="3"/>
    </row>
    <row r="74" spans="3:11" x14ac:dyDescent="0.2">
      <c r="C74" s="1"/>
      <c r="D74" s="1"/>
      <c r="E74" s="1"/>
      <c r="F74" s="1"/>
      <c r="G74" s="1"/>
      <c r="H74" s="2"/>
      <c r="I74" s="2"/>
      <c r="J74" s="3"/>
      <c r="K74" s="3"/>
    </row>
    <row r="75" spans="3:11" x14ac:dyDescent="0.2">
      <c r="C75" s="1"/>
      <c r="D75" s="1"/>
      <c r="E75" s="1"/>
      <c r="F75" s="1"/>
      <c r="G75" s="1"/>
      <c r="H75" s="2"/>
      <c r="I75" s="2"/>
      <c r="J75" s="3"/>
      <c r="K75" s="3"/>
    </row>
    <row r="76" spans="3:11" x14ac:dyDescent="0.2">
      <c r="C76" s="1"/>
      <c r="D76" s="1"/>
      <c r="E76" s="1"/>
      <c r="F76" s="1"/>
      <c r="G76" s="1"/>
      <c r="H76" s="2"/>
      <c r="I76" s="2"/>
      <c r="J76" s="3"/>
      <c r="K76" s="3"/>
    </row>
    <row r="77" spans="3:11" x14ac:dyDescent="0.2">
      <c r="C77" s="1"/>
      <c r="D77" s="1"/>
      <c r="E77" s="1"/>
      <c r="F77" s="1"/>
      <c r="G77" s="1"/>
      <c r="H77" s="2"/>
      <c r="I77" s="2"/>
      <c r="J77" s="3"/>
      <c r="K77" s="3"/>
    </row>
    <row r="78" spans="3:11" x14ac:dyDescent="0.2">
      <c r="C78" s="1"/>
      <c r="D78" s="1"/>
      <c r="E78" s="1"/>
      <c r="F78" s="1"/>
      <c r="G78" s="1"/>
      <c r="H78" s="2"/>
      <c r="I78" s="2"/>
      <c r="J78" s="3"/>
      <c r="K78" s="3"/>
    </row>
    <row r="79" spans="3:11" x14ac:dyDescent="0.2">
      <c r="C79" s="1"/>
      <c r="D79" s="1"/>
      <c r="E79" s="1"/>
      <c r="F79" s="1"/>
      <c r="G79" s="1"/>
      <c r="H79" s="2"/>
      <c r="I79" s="2"/>
      <c r="J79" s="3"/>
      <c r="K79" s="3"/>
    </row>
    <row r="80" spans="3:11" x14ac:dyDescent="0.2">
      <c r="C80" s="1"/>
      <c r="D80" s="1"/>
      <c r="E80" s="1"/>
      <c r="F80" s="1"/>
      <c r="G80" s="1"/>
      <c r="H80" s="2"/>
      <c r="I80" s="2"/>
      <c r="J80" s="3"/>
      <c r="K80" s="3"/>
    </row>
    <row r="81" spans="3:11" x14ac:dyDescent="0.2">
      <c r="C81" s="1"/>
      <c r="D81" s="1"/>
      <c r="E81" s="1"/>
      <c r="F81" s="1"/>
      <c r="G81" s="1"/>
      <c r="H81" s="2"/>
      <c r="I81" s="2"/>
      <c r="J81" s="3"/>
      <c r="K81" s="3"/>
    </row>
    <row r="82" spans="3:11" x14ac:dyDescent="0.2">
      <c r="C82" s="1"/>
      <c r="D82" s="1"/>
      <c r="E82" s="1"/>
      <c r="F82" s="1"/>
      <c r="G82" s="1"/>
      <c r="H82" s="2"/>
      <c r="I82" s="2"/>
      <c r="J82" s="3"/>
      <c r="K82" s="3"/>
    </row>
    <row r="83" spans="3:11" x14ac:dyDescent="0.2">
      <c r="C83" s="1"/>
      <c r="D83" s="1"/>
      <c r="E83" s="1"/>
      <c r="F83" s="1"/>
      <c r="G83" s="1"/>
      <c r="H83" s="2"/>
      <c r="I83" s="2"/>
      <c r="J83" s="3"/>
      <c r="K83" s="3"/>
    </row>
    <row r="84" spans="3:11" x14ac:dyDescent="0.2">
      <c r="C84" s="1"/>
      <c r="D84" s="1"/>
      <c r="E84" s="1"/>
      <c r="F84" s="1"/>
      <c r="G84" s="1"/>
      <c r="H84" s="2"/>
      <c r="I84" s="2"/>
      <c r="J84" s="3"/>
      <c r="K84" s="3"/>
    </row>
    <row r="85" spans="3:11" x14ac:dyDescent="0.2">
      <c r="C85" s="1"/>
      <c r="D85" s="1"/>
      <c r="E85" s="1"/>
      <c r="F85" s="1"/>
      <c r="G85" s="1"/>
      <c r="H85" s="2"/>
      <c r="I85" s="2"/>
      <c r="J85" s="3"/>
      <c r="K85" s="3"/>
    </row>
    <row r="86" spans="3:11" x14ac:dyDescent="0.2">
      <c r="C86" s="1"/>
      <c r="D86" s="1"/>
      <c r="E86" s="1"/>
      <c r="F86" s="1"/>
      <c r="G86" s="1"/>
      <c r="H86" s="2"/>
      <c r="I86" s="2"/>
      <c r="J86" s="3"/>
      <c r="K86" s="3"/>
    </row>
    <row r="87" spans="3:11" x14ac:dyDescent="0.2">
      <c r="C87" s="1"/>
      <c r="D87" s="1"/>
      <c r="E87" s="1"/>
      <c r="F87" s="1"/>
      <c r="G87" s="1"/>
      <c r="H87" s="2"/>
      <c r="I87" s="2"/>
      <c r="J87" s="3"/>
      <c r="K87" s="3"/>
    </row>
    <row r="88" spans="3:11" x14ac:dyDescent="0.2">
      <c r="C88" s="1"/>
      <c r="D88" s="1"/>
      <c r="E88" s="1"/>
      <c r="F88" s="1"/>
      <c r="G88" s="1"/>
      <c r="H88" s="2"/>
      <c r="I88" s="2"/>
      <c r="J88" s="3"/>
      <c r="K88" s="3"/>
    </row>
    <row r="89" spans="3:11" x14ac:dyDescent="0.2">
      <c r="C89" s="1"/>
      <c r="D89" s="1"/>
      <c r="E89" s="1"/>
      <c r="F89" s="1"/>
      <c r="G89" s="1"/>
      <c r="H89" s="2"/>
      <c r="I89" s="2"/>
      <c r="J89" s="3"/>
      <c r="K89" s="3"/>
    </row>
    <row r="90" spans="3:11" x14ac:dyDescent="0.2">
      <c r="C90" s="1"/>
      <c r="D90" s="1"/>
      <c r="E90" s="1"/>
      <c r="F90" s="1"/>
      <c r="G90" s="1"/>
      <c r="H90" s="2"/>
      <c r="I90" s="2"/>
      <c r="J90" s="3"/>
      <c r="K90" s="3"/>
    </row>
    <row r="91" spans="3:11" x14ac:dyDescent="0.2">
      <c r="C91" s="1"/>
      <c r="D91" s="1"/>
      <c r="E91" s="1"/>
      <c r="F91" s="1"/>
      <c r="G91" s="1"/>
      <c r="H91" s="2"/>
      <c r="I91" s="2"/>
      <c r="J91" s="3"/>
      <c r="K91" s="3"/>
    </row>
    <row r="92" spans="3:11" x14ac:dyDescent="0.2">
      <c r="C92" s="1"/>
      <c r="D92" s="1"/>
      <c r="E92" s="1"/>
      <c r="F92" s="1"/>
      <c r="G92" s="1"/>
      <c r="H92" s="2"/>
      <c r="I92" s="2"/>
      <c r="J92" s="3"/>
      <c r="K92" s="3"/>
    </row>
    <row r="93" spans="3:11" x14ac:dyDescent="0.2">
      <c r="C93" s="1"/>
      <c r="D93" s="1"/>
      <c r="E93" s="1"/>
      <c r="F93" s="1"/>
      <c r="G93" s="1"/>
      <c r="H93" s="2"/>
      <c r="I93" s="2"/>
      <c r="J93" s="3"/>
      <c r="K93" s="3"/>
    </row>
    <row r="94" spans="3:11" x14ac:dyDescent="0.2">
      <c r="C94" s="1"/>
      <c r="D94" s="1"/>
      <c r="E94" s="1"/>
      <c r="F94" s="1"/>
      <c r="G94" s="1"/>
      <c r="H94" s="2"/>
      <c r="I94" s="2"/>
      <c r="J94" s="3"/>
      <c r="K94" s="3"/>
    </row>
    <row r="95" spans="3:11" x14ac:dyDescent="0.2">
      <c r="C95" s="1"/>
      <c r="D95" s="1"/>
      <c r="E95" s="1"/>
      <c r="F95" s="1"/>
      <c r="G95" s="1"/>
      <c r="H95" s="2"/>
      <c r="I95" s="2"/>
      <c r="J95" s="3"/>
      <c r="K95" s="3"/>
    </row>
    <row r="96" spans="3:11" x14ac:dyDescent="0.2">
      <c r="C96" s="1"/>
      <c r="D96" s="1"/>
      <c r="E96" s="1"/>
      <c r="F96" s="1"/>
      <c r="G96" s="1"/>
      <c r="H96" s="2"/>
      <c r="I96" s="2"/>
      <c r="J96" s="3"/>
      <c r="K96" s="3"/>
    </row>
    <row r="97" spans="3:11" x14ac:dyDescent="0.2">
      <c r="C97" s="1"/>
      <c r="D97" s="1"/>
      <c r="E97" s="1"/>
      <c r="F97" s="1"/>
      <c r="G97" s="1"/>
      <c r="H97" s="2"/>
      <c r="I97" s="2"/>
      <c r="J97" s="3"/>
      <c r="K97" s="3"/>
    </row>
    <row r="98" spans="3:11" x14ac:dyDescent="0.2">
      <c r="C98" s="1"/>
      <c r="D98" s="1"/>
      <c r="E98" s="1"/>
      <c r="F98" s="1"/>
      <c r="G98" s="1"/>
      <c r="H98" s="2"/>
      <c r="I98" s="2"/>
      <c r="J98" s="3"/>
      <c r="K98" s="3"/>
    </row>
    <row r="99" spans="3:11" x14ac:dyDescent="0.2">
      <c r="C99" s="1"/>
      <c r="D99" s="1"/>
      <c r="E99" s="1"/>
      <c r="F99" s="1"/>
      <c r="G99" s="1"/>
      <c r="H99" s="2"/>
      <c r="I99" s="2"/>
      <c r="J99" s="3"/>
      <c r="K99" s="3"/>
    </row>
    <row r="100" spans="3:11" x14ac:dyDescent="0.2">
      <c r="C100" s="1"/>
      <c r="D100" s="1"/>
      <c r="E100" s="1"/>
      <c r="F100" s="1"/>
      <c r="G100" s="1"/>
      <c r="H100" s="2"/>
      <c r="I100" s="2"/>
      <c r="J100" s="3"/>
      <c r="K100" s="3"/>
    </row>
    <row r="101" spans="3:11" x14ac:dyDescent="0.2">
      <c r="C101" s="1"/>
      <c r="D101" s="1"/>
      <c r="E101" s="1"/>
      <c r="F101" s="1"/>
      <c r="G101" s="1"/>
      <c r="H101" s="2"/>
      <c r="I101" s="2"/>
      <c r="J101" s="3"/>
      <c r="K101" s="3"/>
    </row>
    <row r="102" spans="3:11" x14ac:dyDescent="0.2">
      <c r="C102" s="1"/>
      <c r="D102" s="1"/>
      <c r="E102" s="1"/>
      <c r="F102" s="1"/>
      <c r="G102" s="1"/>
      <c r="H102" s="2"/>
      <c r="I102" s="2"/>
      <c r="J102" s="3"/>
      <c r="K102" s="3"/>
    </row>
    <row r="103" spans="3:11" x14ac:dyDescent="0.2">
      <c r="C103" s="1"/>
      <c r="D103" s="1"/>
      <c r="E103" s="1"/>
      <c r="F103" s="1"/>
      <c r="G103" s="1"/>
      <c r="H103" s="2"/>
      <c r="I103" s="2"/>
      <c r="J103" s="3"/>
      <c r="K103" s="3"/>
    </row>
    <row r="104" spans="3:11" x14ac:dyDescent="0.2">
      <c r="C104" s="1"/>
      <c r="D104" s="1"/>
      <c r="E104" s="1"/>
      <c r="F104" s="1"/>
      <c r="G104" s="1"/>
      <c r="H104" s="2"/>
      <c r="I104" s="2"/>
      <c r="J104" s="3"/>
      <c r="K104" s="3"/>
    </row>
    <row r="105" spans="3:11" x14ac:dyDescent="0.2">
      <c r="C105" s="1"/>
      <c r="D105" s="1"/>
      <c r="E105" s="1"/>
      <c r="F105" s="1"/>
      <c r="G105" s="1"/>
      <c r="H105" s="2"/>
      <c r="I105" s="2"/>
      <c r="J105" s="3"/>
      <c r="K105" s="3"/>
    </row>
    <row r="106" spans="3:11" x14ac:dyDescent="0.2">
      <c r="C106" s="1"/>
      <c r="D106" s="1"/>
      <c r="E106" s="1"/>
      <c r="F106" s="1"/>
      <c r="G106" s="1"/>
      <c r="H106" s="2"/>
      <c r="I106" s="2"/>
      <c r="J106" s="3"/>
      <c r="K106" s="3"/>
    </row>
    <row r="107" spans="3:11" x14ac:dyDescent="0.2">
      <c r="C107" s="1"/>
      <c r="D107" s="1"/>
      <c r="E107" s="1"/>
      <c r="F107" s="1"/>
      <c r="G107" s="1"/>
      <c r="H107" s="2"/>
      <c r="I107" s="2"/>
      <c r="J107" s="3"/>
      <c r="K107" s="3"/>
    </row>
    <row r="108" spans="3:11" x14ac:dyDescent="0.2">
      <c r="C108" s="1"/>
      <c r="D108" s="1"/>
      <c r="E108" s="1"/>
      <c r="F108" s="1"/>
      <c r="G108" s="1"/>
      <c r="H108" s="2"/>
      <c r="I108" s="2"/>
      <c r="J108" s="3"/>
      <c r="K108" s="3"/>
    </row>
    <row r="109" spans="3:11" x14ac:dyDescent="0.2">
      <c r="C109" s="1"/>
      <c r="D109" s="1"/>
      <c r="E109" s="1"/>
      <c r="F109" s="1"/>
      <c r="G109" s="1"/>
      <c r="H109" s="2"/>
      <c r="I109" s="2"/>
      <c r="J109" s="3"/>
      <c r="K109" s="3"/>
    </row>
    <row r="110" spans="3:11" x14ac:dyDescent="0.2">
      <c r="C110" s="1"/>
      <c r="D110" s="1"/>
      <c r="E110" s="1"/>
      <c r="F110" s="1"/>
      <c r="G110" s="1"/>
      <c r="H110" s="2"/>
      <c r="I110" s="2"/>
      <c r="J110" s="3"/>
      <c r="K110" s="3"/>
    </row>
    <row r="111" spans="3:11" x14ac:dyDescent="0.2">
      <c r="C111" s="1"/>
      <c r="D111" s="1"/>
      <c r="E111" s="1"/>
      <c r="F111" s="1"/>
      <c r="G111" s="1"/>
      <c r="H111" s="2"/>
      <c r="I111" s="2"/>
      <c r="J111" s="3"/>
      <c r="K111" s="3"/>
    </row>
    <row r="112" spans="3:11" x14ac:dyDescent="0.2">
      <c r="C112" s="1"/>
      <c r="D112" s="1"/>
      <c r="E112" s="1"/>
      <c r="F112" s="1"/>
      <c r="G112" s="1"/>
      <c r="H112" s="2"/>
      <c r="I112" s="2"/>
      <c r="J112" s="3"/>
      <c r="K112" s="3"/>
    </row>
    <row r="113" spans="3:11" x14ac:dyDescent="0.2">
      <c r="C113" s="1"/>
      <c r="D113" s="1"/>
      <c r="E113" s="1"/>
      <c r="F113" s="1"/>
      <c r="G113" s="1"/>
      <c r="H113" s="2"/>
      <c r="I113" s="2"/>
      <c r="J113" s="3"/>
      <c r="K113" s="3"/>
    </row>
    <row r="114" spans="3:11" x14ac:dyDescent="0.2">
      <c r="C114" s="1"/>
      <c r="D114" s="1"/>
      <c r="E114" s="1"/>
      <c r="F114" s="1"/>
      <c r="G114" s="1"/>
      <c r="H114" s="2"/>
      <c r="I114" s="2"/>
      <c r="J114" s="3"/>
      <c r="K114" s="3"/>
    </row>
    <row r="115" spans="3:11" x14ac:dyDescent="0.2">
      <c r="C115" s="1"/>
      <c r="D115" s="1"/>
      <c r="E115" s="1"/>
      <c r="F115" s="1"/>
      <c r="G115" s="1"/>
      <c r="H115" s="2"/>
      <c r="I115" s="2"/>
      <c r="J115" s="3"/>
      <c r="K115" s="3"/>
    </row>
    <row r="116" spans="3:11" x14ac:dyDescent="0.2">
      <c r="C116" s="1"/>
      <c r="D116" s="1"/>
      <c r="E116" s="1"/>
      <c r="F116" s="1"/>
      <c r="G116" s="1"/>
      <c r="H116" s="2"/>
      <c r="I116" s="2"/>
      <c r="J116" s="3"/>
      <c r="K116" s="3"/>
    </row>
    <row r="117" spans="3:11" x14ac:dyDescent="0.2">
      <c r="C117" s="1"/>
      <c r="D117" s="1"/>
      <c r="E117" s="1"/>
      <c r="F117" s="1"/>
      <c r="G117" s="1"/>
      <c r="H117" s="2"/>
      <c r="I117" s="2"/>
      <c r="J117" s="3"/>
      <c r="K117" s="3"/>
    </row>
    <row r="118" spans="3:11" x14ac:dyDescent="0.2">
      <c r="C118" s="1"/>
      <c r="D118" s="1"/>
      <c r="E118" s="1"/>
      <c r="F118" s="1"/>
      <c r="G118" s="1"/>
      <c r="H118" s="2"/>
      <c r="I118" s="2"/>
      <c r="J118" s="3"/>
      <c r="K118" s="3"/>
    </row>
    <row r="119" spans="3:11" x14ac:dyDescent="0.2">
      <c r="C119" s="1"/>
      <c r="D119" s="1"/>
      <c r="E119" s="1"/>
      <c r="F119" s="1"/>
      <c r="G119" s="1"/>
      <c r="H119" s="2"/>
      <c r="I119" s="2"/>
      <c r="J119" s="3"/>
      <c r="K119" s="3"/>
    </row>
    <row r="120" spans="3:11" x14ac:dyDescent="0.2">
      <c r="C120" s="1"/>
      <c r="D120" s="1"/>
      <c r="E120" s="1"/>
      <c r="F120" s="1"/>
      <c r="G120" s="1"/>
      <c r="H120" s="2"/>
      <c r="I120" s="2"/>
      <c r="J120" s="3"/>
      <c r="K120" s="3"/>
    </row>
    <row r="121" spans="3:11" x14ac:dyDescent="0.2">
      <c r="C121" s="1"/>
      <c r="D121" s="1"/>
      <c r="E121" s="1"/>
      <c r="F121" s="1"/>
      <c r="G121" s="1"/>
      <c r="H121" s="2"/>
      <c r="I121" s="2"/>
      <c r="J121" s="3"/>
      <c r="K121" s="3"/>
    </row>
    <row r="122" spans="3:11" x14ac:dyDescent="0.2">
      <c r="C122" s="1"/>
      <c r="D122" s="1"/>
      <c r="E122" s="1"/>
      <c r="F122" s="1"/>
      <c r="G122" s="1"/>
      <c r="H122" s="2"/>
      <c r="I122" s="2"/>
      <c r="J122" s="3"/>
      <c r="K122" s="3"/>
    </row>
    <row r="123" spans="3:11" x14ac:dyDescent="0.2">
      <c r="C123" s="1"/>
      <c r="D123" s="1"/>
      <c r="E123" s="1"/>
      <c r="F123" s="1"/>
      <c r="G123" s="1"/>
      <c r="H123" s="2"/>
      <c r="I123" s="2"/>
      <c r="J123" s="3"/>
      <c r="K123" s="3"/>
    </row>
    <row r="124" spans="3:11" x14ac:dyDescent="0.2">
      <c r="C124" s="1"/>
      <c r="D124" s="1"/>
      <c r="E124" s="1"/>
      <c r="F124" s="1"/>
      <c r="G124" s="1"/>
      <c r="H124" s="2"/>
      <c r="I124" s="2"/>
      <c r="J124" s="3"/>
      <c r="K124" s="3"/>
    </row>
    <row r="125" spans="3:11" x14ac:dyDescent="0.2">
      <c r="C125" s="1"/>
      <c r="D125" s="1"/>
      <c r="E125" s="1"/>
      <c r="F125" s="1"/>
      <c r="G125" s="1"/>
      <c r="H125" s="2"/>
      <c r="I125" s="2"/>
      <c r="J125" s="3"/>
      <c r="K125" s="3"/>
    </row>
    <row r="126" spans="3:11" x14ac:dyDescent="0.2">
      <c r="C126" s="1"/>
      <c r="D126" s="1"/>
      <c r="E126" s="1"/>
      <c r="F126" s="1"/>
      <c r="G126" s="1"/>
      <c r="H126" s="2"/>
      <c r="I126" s="2"/>
      <c r="J126" s="3"/>
      <c r="K126" s="3"/>
    </row>
    <row r="127" spans="3:11" x14ac:dyDescent="0.2">
      <c r="C127" s="1"/>
      <c r="D127" s="1"/>
      <c r="E127" s="1"/>
      <c r="F127" s="1"/>
      <c r="G127" s="1"/>
      <c r="H127" s="2"/>
      <c r="I127" s="2"/>
      <c r="J127" s="3"/>
      <c r="K127" s="3"/>
    </row>
    <row r="128" spans="3:11" x14ac:dyDescent="0.2">
      <c r="C128" s="1"/>
      <c r="D128" s="1"/>
      <c r="E128" s="1"/>
      <c r="F128" s="1"/>
      <c r="G128" s="1"/>
      <c r="H128" s="2"/>
      <c r="I128" s="2"/>
      <c r="J128" s="3"/>
      <c r="K128" s="3"/>
    </row>
    <row r="129" spans="3:11" x14ac:dyDescent="0.2">
      <c r="C129" s="1"/>
      <c r="D129" s="1"/>
      <c r="E129" s="1"/>
      <c r="F129" s="1"/>
      <c r="G129" s="1"/>
      <c r="H129" s="2"/>
      <c r="I129" s="2"/>
      <c r="J129" s="3"/>
      <c r="K129" s="3"/>
    </row>
    <row r="130" spans="3:11" x14ac:dyDescent="0.2">
      <c r="C130" s="1"/>
      <c r="D130" s="1"/>
      <c r="E130" s="1"/>
      <c r="F130" s="1"/>
      <c r="G130" s="1"/>
      <c r="H130" s="2"/>
      <c r="I130" s="2"/>
      <c r="J130" s="3"/>
      <c r="K130" s="3"/>
    </row>
    <row r="131" spans="3:11" x14ac:dyDescent="0.2">
      <c r="C131" s="1"/>
      <c r="D131" s="1"/>
      <c r="E131" s="1"/>
      <c r="F131" s="1"/>
      <c r="G131" s="1"/>
      <c r="H131" s="2"/>
      <c r="I131" s="2"/>
      <c r="J131" s="3"/>
      <c r="K131" s="3"/>
    </row>
    <row r="132" spans="3:11" x14ac:dyDescent="0.2">
      <c r="C132" s="1"/>
      <c r="D132" s="1"/>
      <c r="E132" s="1"/>
      <c r="F132" s="1"/>
      <c r="G132" s="1"/>
      <c r="H132" s="2"/>
      <c r="I132" s="2"/>
      <c r="J132" s="3"/>
      <c r="K132" s="3"/>
    </row>
    <row r="133" spans="3:11" x14ac:dyDescent="0.2">
      <c r="C133" s="1"/>
      <c r="D133" s="1"/>
      <c r="E133" s="1"/>
      <c r="F133" s="1"/>
      <c r="G133" s="1"/>
      <c r="H133" s="2"/>
      <c r="I133" s="2"/>
      <c r="J133" s="3"/>
      <c r="K133" s="3"/>
    </row>
    <row r="134" spans="3:11" x14ac:dyDescent="0.2">
      <c r="C134" s="1"/>
      <c r="D134" s="1"/>
      <c r="E134" s="1"/>
      <c r="F134" s="1"/>
      <c r="G134" s="1"/>
      <c r="H134" s="2"/>
      <c r="I134" s="2"/>
      <c r="J134" s="3"/>
      <c r="K134" s="3"/>
    </row>
    <row r="135" spans="3:11" x14ac:dyDescent="0.2">
      <c r="C135" s="1"/>
      <c r="D135" s="1"/>
      <c r="E135" s="1"/>
      <c r="F135" s="1"/>
      <c r="G135" s="1"/>
      <c r="H135" s="2"/>
      <c r="I135" s="2"/>
      <c r="J135" s="3"/>
      <c r="K135" s="3"/>
    </row>
    <row r="136" spans="3:11" x14ac:dyDescent="0.2">
      <c r="C136" s="1"/>
      <c r="D136" s="1"/>
      <c r="E136" s="1"/>
      <c r="F136" s="1"/>
      <c r="G136" s="1"/>
      <c r="H136" s="2"/>
      <c r="I136" s="2"/>
      <c r="J136" s="3"/>
      <c r="K136" s="3"/>
    </row>
    <row r="137" spans="3:11" x14ac:dyDescent="0.2">
      <c r="C137" s="1"/>
      <c r="D137" s="1"/>
      <c r="E137" s="1"/>
      <c r="F137" s="1"/>
      <c r="G137" s="1"/>
      <c r="H137" s="2"/>
      <c r="I137" s="2"/>
      <c r="J137" s="3"/>
      <c r="K137" s="3"/>
    </row>
    <row r="138" spans="3:11" x14ac:dyDescent="0.2">
      <c r="C138" s="1"/>
      <c r="D138" s="1"/>
      <c r="E138" s="1"/>
      <c r="F138" s="1"/>
      <c r="G138" s="1"/>
      <c r="H138" s="2"/>
      <c r="I138" s="2"/>
      <c r="J138" s="3"/>
      <c r="K138" s="3"/>
    </row>
    <row r="139" spans="3:11" x14ac:dyDescent="0.2">
      <c r="C139" s="1"/>
      <c r="D139" s="1"/>
      <c r="E139" s="1"/>
      <c r="F139" s="1"/>
      <c r="G139" s="1"/>
      <c r="H139" s="2"/>
      <c r="I139" s="2"/>
      <c r="J139" s="3"/>
      <c r="K139" s="3"/>
    </row>
    <row r="140" spans="3:11" x14ac:dyDescent="0.2">
      <c r="C140" s="1"/>
      <c r="D140" s="1"/>
      <c r="E140" s="1"/>
      <c r="F140" s="1"/>
      <c r="G140" s="1"/>
    </row>
    <row r="141" spans="3:11" x14ac:dyDescent="0.2">
      <c r="C141" s="1"/>
      <c r="D141" s="1"/>
      <c r="E141" s="1"/>
      <c r="F141" s="1"/>
      <c r="G141" s="1"/>
    </row>
    <row r="142" spans="3:11" x14ac:dyDescent="0.2">
      <c r="C142" s="1"/>
      <c r="D142" s="1"/>
      <c r="E142" s="1"/>
      <c r="F142" s="1"/>
      <c r="G142" s="1"/>
    </row>
    <row r="143" spans="3:11" x14ac:dyDescent="0.2">
      <c r="C143" s="1"/>
      <c r="D143" s="1"/>
      <c r="E143" s="1"/>
      <c r="F143" s="1"/>
      <c r="G143" s="1"/>
    </row>
    <row r="144" spans="3:11" x14ac:dyDescent="0.2">
      <c r="C144" s="1"/>
      <c r="D144" s="1"/>
      <c r="E144" s="1"/>
      <c r="F144" s="1"/>
      <c r="G144" s="1"/>
    </row>
    <row r="145" spans="3:7" x14ac:dyDescent="0.2">
      <c r="C145" s="1"/>
      <c r="D145" s="1"/>
      <c r="E145" s="1"/>
      <c r="F145" s="1"/>
      <c r="G145" s="1"/>
    </row>
    <row r="146" spans="3:7" x14ac:dyDescent="0.2">
      <c r="C146" s="1"/>
      <c r="D146" s="1"/>
      <c r="E146" s="1"/>
      <c r="F146" s="1"/>
      <c r="G146" s="1"/>
    </row>
    <row r="147" spans="3:7" x14ac:dyDescent="0.2">
      <c r="C147" s="1"/>
      <c r="D147" s="1"/>
      <c r="E147" s="1"/>
    </row>
  </sheetData>
  <mergeCells count="3">
    <mergeCell ref="A1:N1"/>
    <mergeCell ref="B3:E3"/>
    <mergeCell ref="C6:E6"/>
  </mergeCells>
  <conditionalFormatting sqref="E17:E32"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F7508353-C304-EC49-9609-B8FC8CD65B73}">
          <x14:formula1>
            <xm:f>'Tipos de actividades'!$B$41:$B$56</xm:f>
          </x14:formula1>
          <xm:sqref>C148:C210 H53:H139 H7:H51</xm:sqref>
        </x14:dataValidation>
        <x14:dataValidation type="list" allowBlank="1" showInputMessage="1" showErrorMessage="1" xr:uid="{F529EF5B-C93A-CC46-9C71-5ACB86C67258}">
          <x14:formula1>
            <xm:f>'Tipos de actividades'!$D$41:$D$47</xm:f>
          </x14:formula1>
          <xm:sqref>J53:J90 J7:J51</xm:sqref>
        </x14:dataValidation>
        <x14:dataValidation type="list" allowBlank="1" showInputMessage="1" showErrorMessage="1" xr:uid="{1FCD065B-FD83-6941-9E4A-7B7C8CA2276E}">
          <x14:formula1>
            <xm:f>'Tipos de actividades'!$C$41:$C$70</xm:f>
          </x14:formula1>
          <xm:sqref>D148:D210 I53:I139 I7:I51</xm:sqref>
        </x14:dataValidation>
        <x14:dataValidation type="list" allowBlank="1" showInputMessage="1" showErrorMessage="1" xr:uid="{CB420546-EC17-B440-90E3-F1451041D453}">
          <x14:formula1>
            <xm:f>'Tipos de actividades'!$E$41:$E$52</xm:f>
          </x14:formula1>
          <xm:sqref>H140:H167 K53:K139 K7:K51</xm:sqref>
        </x14:dataValidation>
        <x14:dataValidation type="list" allowBlank="1" showInputMessage="1" showErrorMessage="1" xr:uid="{5B28A46D-0455-924D-940A-105F6332184F}">
          <x14:formula1>
            <xm:f>'Tipos de actividades'!$D$41:$D$45</xm:f>
          </x14:formula1>
          <xm:sqref>J91:J139 F147:G149 E148:E150</xm:sqref>
        </x14:dataValidation>
        <x14:dataValidation type="list" allowBlank="1" showInputMessage="1" showErrorMessage="1" xr:uid="{E5DE6784-DE4A-9C42-B4B4-284FAA0324E0}">
          <x14:formula1>
            <xm:f>'Tipos de actividades'!$D$41:$D$51</xm:f>
          </x14:formula1>
          <xm:sqref>F150:G475 E151:E476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754"/>
  <sheetViews>
    <sheetView zoomScaleNormal="100" workbookViewId="0">
      <selection activeCell="I16" sqref="I16"/>
    </sheetView>
  </sheetViews>
  <sheetFormatPr baseColWidth="10" defaultColWidth="11" defaultRowHeight="16" x14ac:dyDescent="0.2"/>
  <cols>
    <col min="1" max="1" width="6.83203125" style="60" customWidth="1"/>
    <col min="2" max="2" width="14.83203125" style="60" customWidth="1"/>
    <col min="3" max="3" width="22.1640625" style="60" customWidth="1"/>
    <col min="4" max="4" width="23" style="60" customWidth="1"/>
    <col min="5" max="5" width="51.5" style="59" customWidth="1"/>
    <col min="6" max="7" width="11" style="59"/>
    <col min="8" max="8" width="15.6640625" style="59" bestFit="1" customWidth="1"/>
    <col min="9" max="9" width="11" style="59"/>
    <col min="10" max="10" width="13.6640625" style="59" bestFit="1" customWidth="1"/>
    <col min="11" max="11" width="56.1640625" style="59" customWidth="1"/>
    <col min="12" max="69" width="11" style="59"/>
    <col min="70" max="16384" width="11" style="60"/>
  </cols>
  <sheetData>
    <row r="1" spans="1:5" s="59" customFormat="1" x14ac:dyDescent="0.2"/>
    <row r="2" spans="1:5" s="59" customFormat="1" ht="25" thickBot="1" x14ac:dyDescent="0.35">
      <c r="B2" s="102" t="s">
        <v>99</v>
      </c>
      <c r="C2" s="102"/>
      <c r="D2" s="102"/>
      <c r="E2" s="102"/>
    </row>
    <row r="3" spans="1:5" ht="52" thickBot="1" x14ac:dyDescent="0.25">
      <c r="A3" s="59"/>
      <c r="B3" s="68" t="s">
        <v>48</v>
      </c>
      <c r="C3" s="69" t="s">
        <v>49</v>
      </c>
      <c r="D3" s="69" t="s">
        <v>50</v>
      </c>
      <c r="E3" s="70" t="s">
        <v>51</v>
      </c>
    </row>
    <row r="4" spans="1:5" ht="17" x14ac:dyDescent="0.2">
      <c r="A4" s="59"/>
      <c r="B4" s="103" t="s">
        <v>34</v>
      </c>
      <c r="C4" s="106" t="s">
        <v>52</v>
      </c>
      <c r="D4" s="106" t="s">
        <v>53</v>
      </c>
      <c r="E4" s="71" t="s">
        <v>54</v>
      </c>
    </row>
    <row r="5" spans="1:5" ht="35" thickBot="1" x14ac:dyDescent="0.25">
      <c r="A5" s="59"/>
      <c r="B5" s="104"/>
      <c r="C5" s="107"/>
      <c r="D5" s="107"/>
      <c r="E5" s="72" t="s">
        <v>95</v>
      </c>
    </row>
    <row r="6" spans="1:5" ht="17" x14ac:dyDescent="0.2">
      <c r="A6" s="59"/>
      <c r="B6" s="104"/>
      <c r="C6" s="108" t="s">
        <v>55</v>
      </c>
      <c r="D6" s="108" t="s">
        <v>56</v>
      </c>
      <c r="E6" s="73" t="s">
        <v>57</v>
      </c>
    </row>
    <row r="7" spans="1:5" ht="35" thickBot="1" x14ac:dyDescent="0.25">
      <c r="A7" s="59"/>
      <c r="B7" s="104"/>
      <c r="C7" s="110"/>
      <c r="D7" s="110"/>
      <c r="E7" s="74" t="s">
        <v>96</v>
      </c>
    </row>
    <row r="8" spans="1:5" ht="17" x14ac:dyDescent="0.2">
      <c r="A8" s="59"/>
      <c r="B8" s="104"/>
      <c r="C8" s="106" t="s">
        <v>58</v>
      </c>
      <c r="D8" s="106" t="s">
        <v>59</v>
      </c>
      <c r="E8" s="71" t="s">
        <v>60</v>
      </c>
    </row>
    <row r="9" spans="1:5" ht="35" thickBot="1" x14ac:dyDescent="0.25">
      <c r="A9" s="59"/>
      <c r="B9" s="104"/>
      <c r="C9" s="107"/>
      <c r="D9" s="107"/>
      <c r="E9" s="72" t="s">
        <v>97</v>
      </c>
    </row>
    <row r="10" spans="1:5" ht="52" thickBot="1" x14ac:dyDescent="0.25">
      <c r="A10" s="59"/>
      <c r="B10" s="105"/>
      <c r="C10" s="75" t="s">
        <v>61</v>
      </c>
      <c r="D10" s="75" t="s">
        <v>62</v>
      </c>
      <c r="E10" s="75" t="s">
        <v>94</v>
      </c>
    </row>
    <row r="11" spans="1:5" ht="103" thickBot="1" x14ac:dyDescent="0.25">
      <c r="A11" s="59"/>
      <c r="B11" s="76" t="s">
        <v>8</v>
      </c>
      <c r="C11" s="77" t="s">
        <v>8</v>
      </c>
      <c r="D11" s="77" t="s">
        <v>63</v>
      </c>
      <c r="E11" s="77" t="s">
        <v>91</v>
      </c>
    </row>
    <row r="12" spans="1:5" ht="35" thickBot="1" x14ac:dyDescent="0.25">
      <c r="A12" s="59"/>
      <c r="B12" s="103" t="s">
        <v>36</v>
      </c>
      <c r="C12" s="75" t="s">
        <v>64</v>
      </c>
      <c r="D12" s="75" t="s">
        <v>65</v>
      </c>
      <c r="E12" s="75" t="s">
        <v>66</v>
      </c>
    </row>
    <row r="13" spans="1:5" ht="52" thickBot="1" x14ac:dyDescent="0.25">
      <c r="A13" s="59"/>
      <c r="B13" s="104"/>
      <c r="C13" s="77" t="s">
        <v>67</v>
      </c>
      <c r="D13" s="77" t="s">
        <v>68</v>
      </c>
      <c r="E13" s="77" t="s">
        <v>69</v>
      </c>
    </row>
    <row r="14" spans="1:5" ht="52" thickBot="1" x14ac:dyDescent="0.25">
      <c r="A14" s="59"/>
      <c r="B14" s="105"/>
      <c r="C14" s="75" t="s">
        <v>70</v>
      </c>
      <c r="D14" s="75" t="s">
        <v>71</v>
      </c>
      <c r="E14" s="75" t="s">
        <v>69</v>
      </c>
    </row>
    <row r="15" spans="1:5" ht="17" x14ac:dyDescent="0.2">
      <c r="A15" s="59"/>
      <c r="B15" s="103" t="s">
        <v>38</v>
      </c>
      <c r="C15" s="106" t="s">
        <v>72</v>
      </c>
      <c r="D15" s="106" t="s">
        <v>73</v>
      </c>
      <c r="E15" s="71" t="s">
        <v>74</v>
      </c>
    </row>
    <row r="16" spans="1:5" ht="35" thickBot="1" x14ac:dyDescent="0.25">
      <c r="A16" s="59"/>
      <c r="B16" s="104"/>
      <c r="C16" s="107"/>
      <c r="D16" s="107"/>
      <c r="E16" s="78" t="s">
        <v>92</v>
      </c>
    </row>
    <row r="17" spans="1:5" ht="18" thickBot="1" x14ac:dyDescent="0.25">
      <c r="A17" s="59"/>
      <c r="B17" s="104"/>
      <c r="C17" s="75" t="s">
        <v>75</v>
      </c>
      <c r="D17" s="75" t="s">
        <v>76</v>
      </c>
      <c r="E17" s="75" t="s">
        <v>77</v>
      </c>
    </row>
    <row r="18" spans="1:5" ht="35" thickBot="1" x14ac:dyDescent="0.25">
      <c r="A18" s="59"/>
      <c r="B18" s="105"/>
      <c r="C18" s="77" t="s">
        <v>75</v>
      </c>
      <c r="D18" s="77" t="s">
        <v>78</v>
      </c>
      <c r="E18" s="77" t="s">
        <v>79</v>
      </c>
    </row>
    <row r="19" spans="1:5" ht="17" x14ac:dyDescent="0.2">
      <c r="A19" s="59"/>
      <c r="B19" s="103" t="s">
        <v>40</v>
      </c>
      <c r="C19" s="108" t="s">
        <v>75</v>
      </c>
      <c r="D19" s="108" t="s">
        <v>80</v>
      </c>
      <c r="E19" s="73" t="s">
        <v>81</v>
      </c>
    </row>
    <row r="20" spans="1:5" ht="17" x14ac:dyDescent="0.2">
      <c r="A20" s="59"/>
      <c r="B20" s="104"/>
      <c r="C20" s="109"/>
      <c r="D20" s="109"/>
      <c r="E20" s="79" t="s">
        <v>82</v>
      </c>
    </row>
    <row r="21" spans="1:5" ht="18" thickBot="1" x14ac:dyDescent="0.25">
      <c r="A21" s="59"/>
      <c r="B21" s="104"/>
      <c r="C21" s="110"/>
      <c r="D21" s="110"/>
      <c r="E21" s="80" t="s">
        <v>83</v>
      </c>
    </row>
    <row r="22" spans="1:5" ht="86" thickBot="1" x14ac:dyDescent="0.25">
      <c r="A22" s="59"/>
      <c r="B22" s="105"/>
      <c r="C22" s="77" t="s">
        <v>84</v>
      </c>
      <c r="D22" s="77" t="s">
        <v>85</v>
      </c>
      <c r="E22" s="77" t="s">
        <v>69</v>
      </c>
    </row>
    <row r="23" spans="1:5" ht="52" thickBot="1" x14ac:dyDescent="0.25">
      <c r="A23" s="59"/>
      <c r="B23" s="76" t="s">
        <v>42</v>
      </c>
      <c r="C23" s="75" t="s">
        <v>42</v>
      </c>
      <c r="D23" s="75" t="s">
        <v>86</v>
      </c>
      <c r="E23" s="75" t="s">
        <v>93</v>
      </c>
    </row>
    <row r="24" spans="1:5" ht="69" thickBot="1" x14ac:dyDescent="0.25">
      <c r="A24" s="59"/>
      <c r="B24" s="76" t="s">
        <v>87</v>
      </c>
      <c r="C24" s="77" t="s">
        <v>88</v>
      </c>
      <c r="D24" s="77" t="s">
        <v>89</v>
      </c>
      <c r="E24" s="77" t="s">
        <v>90</v>
      </c>
    </row>
    <row r="25" spans="1:5" x14ac:dyDescent="0.2">
      <c r="A25" s="59"/>
      <c r="B25" s="82" t="s">
        <v>103</v>
      </c>
      <c r="C25" s="59"/>
      <c r="D25" s="59"/>
    </row>
    <row r="26" spans="1:5" x14ac:dyDescent="0.2">
      <c r="A26" s="59"/>
      <c r="B26" s="81"/>
      <c r="C26" s="59"/>
      <c r="D26" s="59"/>
    </row>
    <row r="27" spans="1:5" x14ac:dyDescent="0.2">
      <c r="A27" s="59"/>
      <c r="B27" s="59"/>
      <c r="C27" s="59"/>
      <c r="D27" s="59"/>
    </row>
    <row r="28" spans="1:5" x14ac:dyDescent="0.2">
      <c r="A28" s="59"/>
      <c r="B28" s="59"/>
      <c r="C28" s="59"/>
      <c r="D28" s="59"/>
    </row>
    <row r="29" spans="1:5" x14ac:dyDescent="0.2">
      <c r="A29" s="59"/>
      <c r="B29" s="59"/>
      <c r="C29" s="59"/>
      <c r="D29" s="59"/>
    </row>
    <row r="30" spans="1:5" x14ac:dyDescent="0.2">
      <c r="A30" s="59"/>
      <c r="B30" s="59"/>
      <c r="C30" s="59"/>
      <c r="D30" s="59"/>
    </row>
    <row r="31" spans="1:5" x14ac:dyDescent="0.2">
      <c r="A31" s="59"/>
      <c r="B31" s="59"/>
      <c r="C31" s="59"/>
      <c r="D31" s="59"/>
    </row>
    <row r="32" spans="1:5" x14ac:dyDescent="0.2">
      <c r="A32" s="59"/>
      <c r="B32" s="59"/>
      <c r="C32" s="59"/>
      <c r="D32" s="59"/>
    </row>
    <row r="33" spans="1:70" x14ac:dyDescent="0.2">
      <c r="A33" s="59"/>
      <c r="B33" s="59"/>
      <c r="C33" s="59"/>
      <c r="D33" s="59"/>
    </row>
    <row r="34" spans="1:70" x14ac:dyDescent="0.2">
      <c r="A34" s="59"/>
      <c r="B34" s="59"/>
      <c r="C34" s="59"/>
      <c r="D34" s="59"/>
    </row>
    <row r="35" spans="1:70" x14ac:dyDescent="0.2">
      <c r="A35" s="59"/>
      <c r="B35" s="59"/>
      <c r="C35" s="59"/>
      <c r="D35" s="59"/>
    </row>
    <row r="36" spans="1:70" x14ac:dyDescent="0.2">
      <c r="A36" s="59"/>
      <c r="B36" s="59"/>
      <c r="C36" s="59"/>
      <c r="D36" s="59"/>
    </row>
    <row r="37" spans="1:70" x14ac:dyDescent="0.2">
      <c r="A37" s="59"/>
      <c r="B37" s="59"/>
      <c r="C37" s="59"/>
      <c r="D37" s="59"/>
    </row>
    <row r="38" spans="1:70" x14ac:dyDescent="0.2">
      <c r="A38" s="59"/>
      <c r="B38" s="59"/>
      <c r="C38" s="59"/>
      <c r="D38" s="59"/>
    </row>
    <row r="39" spans="1:70" ht="35" customHeight="1" thickBot="1" x14ac:dyDescent="0.25">
      <c r="B39" s="101" t="s">
        <v>46</v>
      </c>
      <c r="C39" s="101"/>
      <c r="D39" s="101"/>
      <c r="E39" s="101"/>
    </row>
    <row r="40" spans="1:70" s="62" customFormat="1" ht="17" x14ac:dyDescent="0.2">
      <c r="B40" s="23" t="s">
        <v>2</v>
      </c>
      <c r="C40" s="58" t="s">
        <v>3</v>
      </c>
      <c r="D40" s="23" t="s">
        <v>33</v>
      </c>
      <c r="E40" s="58" t="s">
        <v>5</v>
      </c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</row>
    <row r="41" spans="1:70" s="59" customFormat="1" ht="17" x14ac:dyDescent="0.2">
      <c r="B41" s="63">
        <v>1</v>
      </c>
      <c r="C41" s="64">
        <v>1</v>
      </c>
      <c r="D41" s="63" t="s">
        <v>34</v>
      </c>
      <c r="E41" s="64" t="s">
        <v>9</v>
      </c>
    </row>
    <row r="42" spans="1:70" s="59" customFormat="1" ht="17" x14ac:dyDescent="0.2">
      <c r="B42" s="63">
        <v>2</v>
      </c>
      <c r="C42" s="64">
        <v>2</v>
      </c>
      <c r="D42" s="63" t="s">
        <v>8</v>
      </c>
      <c r="E42" s="64" t="s">
        <v>35</v>
      </c>
    </row>
    <row r="43" spans="1:70" s="59" customFormat="1" ht="17" x14ac:dyDescent="0.2">
      <c r="B43" s="63">
        <v>3</v>
      </c>
      <c r="C43" s="64">
        <v>3</v>
      </c>
      <c r="D43" s="63" t="s">
        <v>36</v>
      </c>
      <c r="E43" s="64" t="s">
        <v>37</v>
      </c>
    </row>
    <row r="44" spans="1:70" s="59" customFormat="1" ht="17" x14ac:dyDescent="0.2">
      <c r="B44" s="63">
        <v>4</v>
      </c>
      <c r="C44" s="64">
        <v>4</v>
      </c>
      <c r="D44" s="63" t="s">
        <v>38</v>
      </c>
      <c r="E44" s="64" t="s">
        <v>39</v>
      </c>
    </row>
    <row r="45" spans="1:70" s="59" customFormat="1" ht="17" x14ac:dyDescent="0.2">
      <c r="B45" s="63">
        <v>5</v>
      </c>
      <c r="C45" s="64">
        <v>5</v>
      </c>
      <c r="D45" s="63" t="s">
        <v>40</v>
      </c>
      <c r="E45" s="64" t="s">
        <v>41</v>
      </c>
    </row>
    <row r="46" spans="1:70" s="59" customFormat="1" ht="17" x14ac:dyDescent="0.2">
      <c r="B46" s="63">
        <v>6</v>
      </c>
      <c r="C46" s="64">
        <v>6</v>
      </c>
      <c r="D46" s="63" t="s">
        <v>42</v>
      </c>
      <c r="E46" s="64" t="s">
        <v>43</v>
      </c>
    </row>
    <row r="47" spans="1:70" s="59" customFormat="1" ht="18" thickBot="1" x14ac:dyDescent="0.25">
      <c r="B47" s="63">
        <v>7</v>
      </c>
      <c r="C47" s="64">
        <v>7</v>
      </c>
      <c r="D47" s="65" t="s">
        <v>47</v>
      </c>
      <c r="E47" s="64" t="s">
        <v>44</v>
      </c>
    </row>
    <row r="48" spans="1:70" s="59" customFormat="1" ht="17" x14ac:dyDescent="0.2">
      <c r="B48" s="63">
        <v>8</v>
      </c>
      <c r="C48" s="64">
        <v>8</v>
      </c>
      <c r="E48" s="64" t="s">
        <v>45</v>
      </c>
    </row>
    <row r="49" spans="2:5" s="59" customFormat="1" ht="17" x14ac:dyDescent="0.2">
      <c r="B49" s="63">
        <v>9</v>
      </c>
      <c r="C49" s="64">
        <v>9</v>
      </c>
      <c r="E49" s="64" t="s">
        <v>8</v>
      </c>
    </row>
    <row r="50" spans="2:5" s="59" customFormat="1" ht="18" thickBot="1" x14ac:dyDescent="0.25">
      <c r="B50" s="63">
        <v>10</v>
      </c>
      <c r="C50" s="64">
        <v>10</v>
      </c>
      <c r="E50" s="66" t="s">
        <v>42</v>
      </c>
    </row>
    <row r="51" spans="2:5" s="59" customFormat="1" x14ac:dyDescent="0.2">
      <c r="B51" s="63">
        <v>11</v>
      </c>
      <c r="C51" s="64">
        <v>11</v>
      </c>
    </row>
    <row r="52" spans="2:5" s="59" customFormat="1" x14ac:dyDescent="0.2">
      <c r="B52" s="63">
        <v>12</v>
      </c>
      <c r="C52" s="64">
        <v>12</v>
      </c>
    </row>
    <row r="53" spans="2:5" s="59" customFormat="1" x14ac:dyDescent="0.2">
      <c r="B53" s="63">
        <v>13</v>
      </c>
      <c r="C53" s="64">
        <v>13</v>
      </c>
    </row>
    <row r="54" spans="2:5" s="59" customFormat="1" x14ac:dyDescent="0.2">
      <c r="B54" s="63">
        <v>14</v>
      </c>
      <c r="C54" s="64">
        <v>14</v>
      </c>
    </row>
    <row r="55" spans="2:5" s="59" customFormat="1" x14ac:dyDescent="0.2">
      <c r="B55" s="63">
        <v>15</v>
      </c>
      <c r="C55" s="64">
        <v>15</v>
      </c>
    </row>
    <row r="56" spans="2:5" s="59" customFormat="1" ht="17" thickBot="1" x14ac:dyDescent="0.25">
      <c r="B56" s="65">
        <v>16</v>
      </c>
      <c r="C56" s="64">
        <v>16</v>
      </c>
    </row>
    <row r="57" spans="2:5" s="59" customFormat="1" x14ac:dyDescent="0.2">
      <c r="C57" s="64">
        <v>17</v>
      </c>
    </row>
    <row r="58" spans="2:5" s="59" customFormat="1" x14ac:dyDescent="0.2">
      <c r="C58" s="64">
        <v>18</v>
      </c>
    </row>
    <row r="59" spans="2:5" s="59" customFormat="1" x14ac:dyDescent="0.2">
      <c r="C59" s="64">
        <v>19</v>
      </c>
    </row>
    <row r="60" spans="2:5" s="59" customFormat="1" x14ac:dyDescent="0.2">
      <c r="C60" s="64">
        <v>20</v>
      </c>
    </row>
    <row r="61" spans="2:5" s="59" customFormat="1" x14ac:dyDescent="0.2">
      <c r="C61" s="64">
        <v>21</v>
      </c>
    </row>
    <row r="62" spans="2:5" s="59" customFormat="1" x14ac:dyDescent="0.2">
      <c r="C62" s="64">
        <v>22</v>
      </c>
    </row>
    <row r="63" spans="2:5" s="59" customFormat="1" x14ac:dyDescent="0.2">
      <c r="C63" s="64">
        <v>23</v>
      </c>
    </row>
    <row r="64" spans="2:5" s="59" customFormat="1" x14ac:dyDescent="0.2">
      <c r="C64" s="64">
        <v>24</v>
      </c>
    </row>
    <row r="65" spans="3:11" s="59" customFormat="1" x14ac:dyDescent="0.2">
      <c r="C65" s="64">
        <v>25</v>
      </c>
    </row>
    <row r="66" spans="3:11" s="59" customFormat="1" x14ac:dyDescent="0.2">
      <c r="C66" s="64">
        <v>26</v>
      </c>
    </row>
    <row r="67" spans="3:11" s="59" customFormat="1" x14ac:dyDescent="0.2">
      <c r="C67" s="64">
        <v>27</v>
      </c>
    </row>
    <row r="68" spans="3:11" s="59" customFormat="1" x14ac:dyDescent="0.2">
      <c r="C68" s="64">
        <v>28</v>
      </c>
      <c r="K68" s="67"/>
    </row>
    <row r="69" spans="3:11" s="59" customFormat="1" x14ac:dyDescent="0.2">
      <c r="C69" s="64">
        <v>29</v>
      </c>
      <c r="K69" s="67"/>
    </row>
    <row r="70" spans="3:11" s="59" customFormat="1" ht="17" thickBot="1" x14ac:dyDescent="0.25">
      <c r="C70" s="66">
        <v>30</v>
      </c>
      <c r="K70" s="67"/>
    </row>
    <row r="71" spans="3:11" s="59" customFormat="1" x14ac:dyDescent="0.2">
      <c r="K71" s="67"/>
    </row>
    <row r="72" spans="3:11" s="59" customFormat="1" x14ac:dyDescent="0.2">
      <c r="K72" s="67"/>
    </row>
    <row r="73" spans="3:11" s="59" customFormat="1" x14ac:dyDescent="0.2">
      <c r="K73" s="67"/>
    </row>
    <row r="74" spans="3:11" s="59" customFormat="1" x14ac:dyDescent="0.2"/>
    <row r="75" spans="3:11" s="59" customFormat="1" x14ac:dyDescent="0.2"/>
    <row r="76" spans="3:11" s="59" customFormat="1" x14ac:dyDescent="0.2"/>
    <row r="77" spans="3:11" s="59" customFormat="1" x14ac:dyDescent="0.2"/>
    <row r="78" spans="3:11" s="59" customFormat="1" x14ac:dyDescent="0.2"/>
    <row r="79" spans="3:11" s="59" customFormat="1" x14ac:dyDescent="0.2"/>
    <row r="80" spans="3:11" s="59" customFormat="1" x14ac:dyDescent="0.2"/>
    <row r="81" s="59" customFormat="1" x14ac:dyDescent="0.2"/>
    <row r="82" s="59" customFormat="1" x14ac:dyDescent="0.2"/>
    <row r="83" s="59" customFormat="1" x14ac:dyDescent="0.2"/>
    <row r="84" s="59" customFormat="1" x14ac:dyDescent="0.2"/>
    <row r="85" s="59" customFormat="1" x14ac:dyDescent="0.2"/>
    <row r="86" s="59" customFormat="1" x14ac:dyDescent="0.2"/>
    <row r="87" s="59" customFormat="1" x14ac:dyDescent="0.2"/>
    <row r="88" s="59" customFormat="1" x14ac:dyDescent="0.2"/>
    <row r="89" s="59" customFormat="1" x14ac:dyDescent="0.2"/>
    <row r="90" s="59" customFormat="1" x14ac:dyDescent="0.2"/>
    <row r="91" s="59" customFormat="1" x14ac:dyDescent="0.2"/>
    <row r="92" s="59" customFormat="1" x14ac:dyDescent="0.2"/>
    <row r="93" s="59" customFormat="1" x14ac:dyDescent="0.2"/>
    <row r="94" s="59" customFormat="1" x14ac:dyDescent="0.2"/>
    <row r="95" s="59" customFormat="1" x14ac:dyDescent="0.2"/>
    <row r="96" s="59" customFormat="1" x14ac:dyDescent="0.2"/>
    <row r="97" s="59" customFormat="1" x14ac:dyDescent="0.2"/>
    <row r="98" s="59" customFormat="1" x14ac:dyDescent="0.2"/>
    <row r="99" s="59" customFormat="1" x14ac:dyDescent="0.2"/>
    <row r="100" s="59" customFormat="1" x14ac:dyDescent="0.2"/>
    <row r="101" s="59" customFormat="1" x14ac:dyDescent="0.2"/>
    <row r="102" s="59" customFormat="1" x14ac:dyDescent="0.2"/>
    <row r="103" s="59" customFormat="1" x14ac:dyDescent="0.2"/>
    <row r="104" s="59" customFormat="1" x14ac:dyDescent="0.2"/>
    <row r="105" s="59" customFormat="1" x14ac:dyDescent="0.2"/>
    <row r="106" s="59" customFormat="1" x14ac:dyDescent="0.2"/>
    <row r="107" s="59" customFormat="1" x14ac:dyDescent="0.2"/>
    <row r="108" s="59" customFormat="1" x14ac:dyDescent="0.2"/>
    <row r="109" s="59" customFormat="1" x14ac:dyDescent="0.2"/>
    <row r="110" s="59" customFormat="1" x14ac:dyDescent="0.2"/>
    <row r="111" s="59" customFormat="1" x14ac:dyDescent="0.2"/>
    <row r="112" s="59" customFormat="1" x14ac:dyDescent="0.2"/>
    <row r="113" s="59" customFormat="1" x14ac:dyDescent="0.2"/>
    <row r="114" s="59" customFormat="1" x14ac:dyDescent="0.2"/>
    <row r="115" s="59" customFormat="1" x14ac:dyDescent="0.2"/>
    <row r="116" s="59" customFormat="1" x14ac:dyDescent="0.2"/>
    <row r="117" s="59" customFormat="1" x14ac:dyDescent="0.2"/>
    <row r="118" s="59" customFormat="1" x14ac:dyDescent="0.2"/>
    <row r="119" s="59" customFormat="1" x14ac:dyDescent="0.2"/>
    <row r="120" s="59" customFormat="1" x14ac:dyDescent="0.2"/>
    <row r="121" s="59" customFormat="1" x14ac:dyDescent="0.2"/>
    <row r="122" s="59" customFormat="1" x14ac:dyDescent="0.2"/>
    <row r="123" s="59" customFormat="1" x14ac:dyDescent="0.2"/>
    <row r="124" s="59" customFormat="1" x14ac:dyDescent="0.2"/>
    <row r="125" s="59" customFormat="1" x14ac:dyDescent="0.2"/>
    <row r="126" s="59" customFormat="1" x14ac:dyDescent="0.2"/>
    <row r="127" s="59" customFormat="1" x14ac:dyDescent="0.2"/>
    <row r="128" s="59" customFormat="1" x14ac:dyDescent="0.2"/>
    <row r="129" s="59" customFormat="1" x14ac:dyDescent="0.2"/>
    <row r="130" s="59" customFormat="1" x14ac:dyDescent="0.2"/>
    <row r="131" s="59" customFormat="1" x14ac:dyDescent="0.2"/>
    <row r="132" s="59" customFormat="1" x14ac:dyDescent="0.2"/>
    <row r="133" s="59" customFormat="1" x14ac:dyDescent="0.2"/>
    <row r="134" s="59" customFormat="1" x14ac:dyDescent="0.2"/>
    <row r="135" s="59" customFormat="1" x14ac:dyDescent="0.2"/>
    <row r="136" s="59" customFormat="1" x14ac:dyDescent="0.2"/>
    <row r="137" s="59" customFormat="1" x14ac:dyDescent="0.2"/>
    <row r="138" s="59" customFormat="1" x14ac:dyDescent="0.2"/>
    <row r="139" s="59" customFormat="1" x14ac:dyDescent="0.2"/>
    <row r="140" s="59" customFormat="1" x14ac:dyDescent="0.2"/>
    <row r="141" s="59" customFormat="1" x14ac:dyDescent="0.2"/>
    <row r="142" s="59" customFormat="1" x14ac:dyDescent="0.2"/>
    <row r="143" s="59" customFormat="1" x14ac:dyDescent="0.2"/>
    <row r="144" s="59" customFormat="1" x14ac:dyDescent="0.2"/>
    <row r="145" s="59" customFormat="1" x14ac:dyDescent="0.2"/>
    <row r="146" s="59" customFormat="1" x14ac:dyDescent="0.2"/>
    <row r="147" s="59" customFormat="1" x14ac:dyDescent="0.2"/>
    <row r="148" s="59" customFormat="1" x14ac:dyDescent="0.2"/>
    <row r="149" s="59" customFormat="1" x14ac:dyDescent="0.2"/>
    <row r="150" s="59" customFormat="1" x14ac:dyDescent="0.2"/>
    <row r="151" s="59" customFormat="1" x14ac:dyDescent="0.2"/>
    <row r="152" s="59" customFormat="1" x14ac:dyDescent="0.2"/>
    <row r="153" s="59" customFormat="1" x14ac:dyDescent="0.2"/>
    <row r="154" s="59" customFormat="1" x14ac:dyDescent="0.2"/>
    <row r="155" s="59" customFormat="1" x14ac:dyDescent="0.2"/>
    <row r="156" s="59" customFormat="1" x14ac:dyDescent="0.2"/>
    <row r="157" s="59" customFormat="1" x14ac:dyDescent="0.2"/>
    <row r="158" s="59" customFormat="1" x14ac:dyDescent="0.2"/>
    <row r="159" s="59" customFormat="1" x14ac:dyDescent="0.2"/>
    <row r="160" s="59" customFormat="1" x14ac:dyDescent="0.2"/>
    <row r="161" s="59" customFormat="1" x14ac:dyDescent="0.2"/>
    <row r="162" s="59" customFormat="1" x14ac:dyDescent="0.2"/>
    <row r="163" s="59" customFormat="1" x14ac:dyDescent="0.2"/>
    <row r="164" s="59" customFormat="1" x14ac:dyDescent="0.2"/>
    <row r="165" s="59" customFormat="1" x14ac:dyDescent="0.2"/>
    <row r="166" s="59" customFormat="1" x14ac:dyDescent="0.2"/>
    <row r="167" s="59" customFormat="1" x14ac:dyDescent="0.2"/>
    <row r="168" s="59" customFormat="1" x14ac:dyDescent="0.2"/>
    <row r="169" s="59" customFormat="1" x14ac:dyDescent="0.2"/>
    <row r="170" s="59" customFormat="1" x14ac:dyDescent="0.2"/>
    <row r="171" s="59" customFormat="1" x14ac:dyDescent="0.2"/>
    <row r="172" s="59" customFormat="1" x14ac:dyDescent="0.2"/>
    <row r="173" s="59" customFormat="1" x14ac:dyDescent="0.2"/>
    <row r="174" s="59" customFormat="1" x14ac:dyDescent="0.2"/>
    <row r="175" s="59" customFormat="1" x14ac:dyDescent="0.2"/>
    <row r="176" s="59" customFormat="1" x14ac:dyDescent="0.2"/>
    <row r="177" s="59" customFormat="1" x14ac:dyDescent="0.2"/>
    <row r="178" s="59" customFormat="1" x14ac:dyDescent="0.2"/>
    <row r="179" s="59" customFormat="1" x14ac:dyDescent="0.2"/>
    <row r="180" s="59" customFormat="1" x14ac:dyDescent="0.2"/>
    <row r="181" s="59" customFormat="1" x14ac:dyDescent="0.2"/>
    <row r="182" s="59" customFormat="1" x14ac:dyDescent="0.2"/>
    <row r="183" s="59" customFormat="1" x14ac:dyDescent="0.2"/>
    <row r="184" s="59" customFormat="1" x14ac:dyDescent="0.2"/>
    <row r="185" s="59" customFormat="1" x14ac:dyDescent="0.2"/>
    <row r="186" s="59" customFormat="1" x14ac:dyDescent="0.2"/>
    <row r="187" s="59" customFormat="1" x14ac:dyDescent="0.2"/>
    <row r="188" s="59" customFormat="1" x14ac:dyDescent="0.2"/>
    <row r="189" s="59" customFormat="1" x14ac:dyDescent="0.2"/>
    <row r="190" s="59" customFormat="1" x14ac:dyDescent="0.2"/>
    <row r="191" s="59" customFormat="1" x14ac:dyDescent="0.2"/>
    <row r="192" s="59" customFormat="1" x14ac:dyDescent="0.2"/>
    <row r="193" s="59" customFormat="1" x14ac:dyDescent="0.2"/>
    <row r="194" s="59" customFormat="1" x14ac:dyDescent="0.2"/>
    <row r="195" s="59" customFormat="1" x14ac:dyDescent="0.2"/>
    <row r="196" s="59" customFormat="1" x14ac:dyDescent="0.2"/>
    <row r="197" s="59" customFormat="1" x14ac:dyDescent="0.2"/>
    <row r="198" s="59" customFormat="1" x14ac:dyDescent="0.2"/>
    <row r="199" s="59" customFormat="1" x14ac:dyDescent="0.2"/>
    <row r="200" s="59" customFormat="1" x14ac:dyDescent="0.2"/>
    <row r="201" s="59" customFormat="1" x14ac:dyDescent="0.2"/>
    <row r="202" s="59" customFormat="1" x14ac:dyDescent="0.2"/>
    <row r="203" s="59" customFormat="1" x14ac:dyDescent="0.2"/>
    <row r="204" s="59" customFormat="1" x14ac:dyDescent="0.2"/>
    <row r="205" s="59" customFormat="1" x14ac:dyDescent="0.2"/>
    <row r="206" s="59" customFormat="1" x14ac:dyDescent="0.2"/>
    <row r="207" s="59" customFormat="1" x14ac:dyDescent="0.2"/>
    <row r="208" s="59" customFormat="1" x14ac:dyDescent="0.2"/>
    <row r="209" s="59" customFormat="1" x14ac:dyDescent="0.2"/>
    <row r="210" s="59" customFormat="1" x14ac:dyDescent="0.2"/>
    <row r="211" s="59" customFormat="1" x14ac:dyDescent="0.2"/>
    <row r="212" s="59" customFormat="1" x14ac:dyDescent="0.2"/>
    <row r="213" s="59" customFormat="1" x14ac:dyDescent="0.2"/>
    <row r="214" s="59" customFormat="1" x14ac:dyDescent="0.2"/>
    <row r="215" s="59" customFormat="1" x14ac:dyDescent="0.2"/>
    <row r="216" s="59" customFormat="1" x14ac:dyDescent="0.2"/>
    <row r="217" s="59" customFormat="1" x14ac:dyDescent="0.2"/>
    <row r="218" s="59" customFormat="1" x14ac:dyDescent="0.2"/>
    <row r="219" s="59" customFormat="1" x14ac:dyDescent="0.2"/>
    <row r="220" s="59" customFormat="1" x14ac:dyDescent="0.2"/>
    <row r="221" s="59" customFormat="1" x14ac:dyDescent="0.2"/>
    <row r="222" s="59" customFormat="1" x14ac:dyDescent="0.2"/>
    <row r="223" s="59" customFormat="1" x14ac:dyDescent="0.2"/>
    <row r="224" s="59" customFormat="1" x14ac:dyDescent="0.2"/>
    <row r="225" s="59" customFormat="1" x14ac:dyDescent="0.2"/>
    <row r="226" s="59" customFormat="1" x14ac:dyDescent="0.2"/>
    <row r="227" s="59" customFormat="1" x14ac:dyDescent="0.2"/>
    <row r="228" s="59" customFormat="1" x14ac:dyDescent="0.2"/>
    <row r="229" s="59" customFormat="1" x14ac:dyDescent="0.2"/>
    <row r="230" s="59" customFormat="1" x14ac:dyDescent="0.2"/>
    <row r="231" s="59" customFormat="1" x14ac:dyDescent="0.2"/>
    <row r="232" s="59" customFormat="1" x14ac:dyDescent="0.2"/>
    <row r="233" s="59" customFormat="1" x14ac:dyDescent="0.2"/>
    <row r="234" s="59" customFormat="1" x14ac:dyDescent="0.2"/>
    <row r="235" s="59" customFormat="1" x14ac:dyDescent="0.2"/>
    <row r="236" s="59" customFormat="1" x14ac:dyDescent="0.2"/>
    <row r="237" s="59" customFormat="1" x14ac:dyDescent="0.2"/>
    <row r="238" s="59" customFormat="1" x14ac:dyDescent="0.2"/>
    <row r="239" s="59" customFormat="1" x14ac:dyDescent="0.2"/>
    <row r="240" s="59" customFormat="1" x14ac:dyDescent="0.2"/>
    <row r="241" s="59" customFormat="1" x14ac:dyDescent="0.2"/>
    <row r="242" s="59" customFormat="1" x14ac:dyDescent="0.2"/>
    <row r="243" s="59" customFormat="1" x14ac:dyDescent="0.2"/>
    <row r="244" s="59" customFormat="1" x14ac:dyDescent="0.2"/>
    <row r="245" s="59" customFormat="1" x14ac:dyDescent="0.2"/>
    <row r="246" s="59" customFormat="1" x14ac:dyDescent="0.2"/>
    <row r="247" s="59" customFormat="1" x14ac:dyDescent="0.2"/>
    <row r="248" s="59" customFormat="1" x14ac:dyDescent="0.2"/>
    <row r="249" s="59" customFormat="1" x14ac:dyDescent="0.2"/>
    <row r="250" s="59" customFormat="1" x14ac:dyDescent="0.2"/>
    <row r="251" s="59" customFormat="1" x14ac:dyDescent="0.2"/>
    <row r="252" s="59" customFormat="1" x14ac:dyDescent="0.2"/>
    <row r="253" s="59" customFormat="1" x14ac:dyDescent="0.2"/>
    <row r="254" s="59" customFormat="1" x14ac:dyDescent="0.2"/>
    <row r="255" s="59" customFormat="1" x14ac:dyDescent="0.2"/>
    <row r="256" s="59" customFormat="1" x14ac:dyDescent="0.2"/>
    <row r="257" s="59" customFormat="1" x14ac:dyDescent="0.2"/>
    <row r="258" s="59" customFormat="1" x14ac:dyDescent="0.2"/>
    <row r="259" s="59" customFormat="1" x14ac:dyDescent="0.2"/>
    <row r="260" s="59" customFormat="1" x14ac:dyDescent="0.2"/>
    <row r="261" s="59" customFormat="1" x14ac:dyDescent="0.2"/>
    <row r="262" s="59" customFormat="1" x14ac:dyDescent="0.2"/>
    <row r="263" s="59" customFormat="1" x14ac:dyDescent="0.2"/>
    <row r="264" s="59" customFormat="1" x14ac:dyDescent="0.2"/>
    <row r="265" s="59" customFormat="1" x14ac:dyDescent="0.2"/>
    <row r="266" s="59" customFormat="1" x14ac:dyDescent="0.2"/>
    <row r="267" s="59" customFormat="1" x14ac:dyDescent="0.2"/>
    <row r="268" s="59" customFormat="1" x14ac:dyDescent="0.2"/>
    <row r="269" s="59" customFormat="1" x14ac:dyDescent="0.2"/>
    <row r="270" s="59" customFormat="1" x14ac:dyDescent="0.2"/>
    <row r="271" s="59" customFormat="1" x14ac:dyDescent="0.2"/>
    <row r="272" s="59" customFormat="1" x14ac:dyDescent="0.2"/>
    <row r="273" s="59" customFormat="1" x14ac:dyDescent="0.2"/>
    <row r="274" s="59" customFormat="1" x14ac:dyDescent="0.2"/>
    <row r="275" s="59" customFormat="1" x14ac:dyDescent="0.2"/>
    <row r="276" s="59" customFormat="1" x14ac:dyDescent="0.2"/>
    <row r="277" s="59" customFormat="1" x14ac:dyDescent="0.2"/>
    <row r="278" s="59" customFormat="1" x14ac:dyDescent="0.2"/>
    <row r="279" s="59" customFormat="1" x14ac:dyDescent="0.2"/>
    <row r="280" s="59" customFormat="1" x14ac:dyDescent="0.2"/>
    <row r="281" s="59" customFormat="1" x14ac:dyDescent="0.2"/>
    <row r="282" s="59" customFormat="1" x14ac:dyDescent="0.2"/>
    <row r="283" s="59" customFormat="1" x14ac:dyDescent="0.2"/>
    <row r="284" s="59" customFormat="1" x14ac:dyDescent="0.2"/>
    <row r="285" s="59" customFormat="1" x14ac:dyDescent="0.2"/>
    <row r="286" s="59" customFormat="1" x14ac:dyDescent="0.2"/>
    <row r="287" s="59" customFormat="1" x14ac:dyDescent="0.2"/>
    <row r="288" s="59" customFormat="1" x14ac:dyDescent="0.2"/>
    <row r="289" s="59" customFormat="1" x14ac:dyDescent="0.2"/>
    <row r="290" s="59" customFormat="1" x14ac:dyDescent="0.2"/>
    <row r="291" s="59" customFormat="1" x14ac:dyDescent="0.2"/>
    <row r="292" s="59" customFormat="1" x14ac:dyDescent="0.2"/>
    <row r="293" s="59" customFormat="1" x14ac:dyDescent="0.2"/>
    <row r="294" s="59" customFormat="1" x14ac:dyDescent="0.2"/>
    <row r="295" s="59" customFormat="1" x14ac:dyDescent="0.2"/>
    <row r="296" s="59" customFormat="1" x14ac:dyDescent="0.2"/>
    <row r="297" s="59" customFormat="1" x14ac:dyDescent="0.2"/>
    <row r="298" s="59" customFormat="1" x14ac:dyDescent="0.2"/>
    <row r="299" s="59" customFormat="1" x14ac:dyDescent="0.2"/>
    <row r="300" s="59" customFormat="1" x14ac:dyDescent="0.2"/>
    <row r="301" s="59" customFormat="1" x14ac:dyDescent="0.2"/>
    <row r="302" s="59" customFormat="1" x14ac:dyDescent="0.2"/>
    <row r="303" s="59" customFormat="1" x14ac:dyDescent="0.2"/>
    <row r="304" s="59" customFormat="1" x14ac:dyDescent="0.2"/>
    <row r="305" s="59" customFormat="1" x14ac:dyDescent="0.2"/>
    <row r="306" s="59" customFormat="1" x14ac:dyDescent="0.2"/>
    <row r="307" s="59" customFormat="1" x14ac:dyDescent="0.2"/>
    <row r="308" s="59" customFormat="1" x14ac:dyDescent="0.2"/>
    <row r="309" s="59" customFormat="1" x14ac:dyDescent="0.2"/>
    <row r="310" s="59" customFormat="1" x14ac:dyDescent="0.2"/>
    <row r="311" s="59" customFormat="1" x14ac:dyDescent="0.2"/>
    <row r="312" s="59" customFormat="1" x14ac:dyDescent="0.2"/>
    <row r="313" s="59" customFormat="1" x14ac:dyDescent="0.2"/>
    <row r="314" s="59" customFormat="1" x14ac:dyDescent="0.2"/>
    <row r="315" s="59" customFormat="1" x14ac:dyDescent="0.2"/>
    <row r="316" s="59" customFormat="1" x14ac:dyDescent="0.2"/>
    <row r="317" s="59" customFormat="1" x14ac:dyDescent="0.2"/>
    <row r="318" s="59" customFormat="1" x14ac:dyDescent="0.2"/>
    <row r="319" s="59" customFormat="1" x14ac:dyDescent="0.2"/>
    <row r="320" s="59" customFormat="1" x14ac:dyDescent="0.2"/>
    <row r="321" s="59" customFormat="1" x14ac:dyDescent="0.2"/>
    <row r="322" s="59" customFormat="1" x14ac:dyDescent="0.2"/>
    <row r="323" s="59" customFormat="1" x14ac:dyDescent="0.2"/>
    <row r="324" s="59" customFormat="1" x14ac:dyDescent="0.2"/>
    <row r="325" s="59" customFormat="1" x14ac:dyDescent="0.2"/>
    <row r="326" s="59" customFormat="1" x14ac:dyDescent="0.2"/>
    <row r="327" s="59" customFormat="1" x14ac:dyDescent="0.2"/>
    <row r="328" s="59" customFormat="1" x14ac:dyDescent="0.2"/>
    <row r="329" s="59" customFormat="1" x14ac:dyDescent="0.2"/>
    <row r="330" s="59" customFormat="1" x14ac:dyDescent="0.2"/>
    <row r="331" s="59" customFormat="1" x14ac:dyDescent="0.2"/>
    <row r="332" s="59" customFormat="1" x14ac:dyDescent="0.2"/>
    <row r="333" s="59" customFormat="1" x14ac:dyDescent="0.2"/>
    <row r="334" s="59" customFormat="1" x14ac:dyDescent="0.2"/>
    <row r="335" s="59" customFormat="1" x14ac:dyDescent="0.2"/>
    <row r="336" s="59" customFormat="1" x14ac:dyDescent="0.2"/>
    <row r="337" s="59" customFormat="1" x14ac:dyDescent="0.2"/>
    <row r="338" s="59" customFormat="1" x14ac:dyDescent="0.2"/>
    <row r="339" s="59" customFormat="1" x14ac:dyDescent="0.2"/>
    <row r="340" s="59" customFormat="1" x14ac:dyDescent="0.2"/>
    <row r="341" s="59" customFormat="1" x14ac:dyDescent="0.2"/>
    <row r="342" s="59" customFormat="1" x14ac:dyDescent="0.2"/>
    <row r="343" s="59" customFormat="1" x14ac:dyDescent="0.2"/>
    <row r="344" s="59" customFormat="1" x14ac:dyDescent="0.2"/>
    <row r="345" s="59" customFormat="1" x14ac:dyDescent="0.2"/>
    <row r="346" s="59" customFormat="1" x14ac:dyDescent="0.2"/>
    <row r="347" s="59" customFormat="1" x14ac:dyDescent="0.2"/>
    <row r="348" s="59" customFormat="1" x14ac:dyDescent="0.2"/>
    <row r="349" s="59" customFormat="1" x14ac:dyDescent="0.2"/>
    <row r="350" s="59" customFormat="1" x14ac:dyDescent="0.2"/>
    <row r="351" s="59" customFormat="1" x14ac:dyDescent="0.2"/>
    <row r="352" s="59" customFormat="1" x14ac:dyDescent="0.2"/>
    <row r="353" s="59" customFormat="1" x14ac:dyDescent="0.2"/>
    <row r="354" s="59" customFormat="1" x14ac:dyDescent="0.2"/>
    <row r="355" s="59" customFormat="1" x14ac:dyDescent="0.2"/>
    <row r="356" s="59" customFormat="1" x14ac:dyDescent="0.2"/>
    <row r="357" s="59" customFormat="1" x14ac:dyDescent="0.2"/>
    <row r="358" s="59" customFormat="1" x14ac:dyDescent="0.2"/>
    <row r="359" s="59" customFormat="1" x14ac:dyDescent="0.2"/>
    <row r="360" s="59" customFormat="1" x14ac:dyDescent="0.2"/>
    <row r="361" s="59" customFormat="1" x14ac:dyDescent="0.2"/>
    <row r="362" s="59" customFormat="1" x14ac:dyDescent="0.2"/>
    <row r="363" s="59" customFormat="1" x14ac:dyDescent="0.2"/>
    <row r="364" s="59" customFormat="1" x14ac:dyDescent="0.2"/>
    <row r="365" s="59" customFormat="1" x14ac:dyDescent="0.2"/>
    <row r="366" s="59" customFormat="1" x14ac:dyDescent="0.2"/>
    <row r="367" s="59" customFormat="1" x14ac:dyDescent="0.2"/>
    <row r="368" s="59" customFormat="1" x14ac:dyDescent="0.2"/>
    <row r="369" s="59" customFormat="1" x14ac:dyDescent="0.2"/>
    <row r="370" s="59" customFormat="1" x14ac:dyDescent="0.2"/>
    <row r="371" s="59" customFormat="1" x14ac:dyDescent="0.2"/>
    <row r="372" s="59" customFormat="1" x14ac:dyDescent="0.2"/>
    <row r="373" s="59" customFormat="1" x14ac:dyDescent="0.2"/>
    <row r="374" s="59" customFormat="1" x14ac:dyDescent="0.2"/>
    <row r="375" s="59" customFormat="1" x14ac:dyDescent="0.2"/>
    <row r="376" s="59" customFormat="1" x14ac:dyDescent="0.2"/>
    <row r="377" s="59" customFormat="1" x14ac:dyDescent="0.2"/>
    <row r="378" s="59" customFormat="1" x14ac:dyDescent="0.2"/>
    <row r="379" s="59" customFormat="1" x14ac:dyDescent="0.2"/>
    <row r="380" s="59" customFormat="1" x14ac:dyDescent="0.2"/>
    <row r="381" s="59" customFormat="1" x14ac:dyDescent="0.2"/>
    <row r="382" s="59" customFormat="1" x14ac:dyDescent="0.2"/>
    <row r="383" s="59" customFormat="1" x14ac:dyDescent="0.2"/>
    <row r="384" s="59" customFormat="1" x14ac:dyDescent="0.2"/>
    <row r="385" s="59" customFormat="1" x14ac:dyDescent="0.2"/>
    <row r="386" s="59" customFormat="1" x14ac:dyDescent="0.2"/>
    <row r="387" s="59" customFormat="1" x14ac:dyDescent="0.2"/>
    <row r="388" s="59" customFormat="1" x14ac:dyDescent="0.2"/>
    <row r="389" s="59" customFormat="1" x14ac:dyDescent="0.2"/>
    <row r="390" s="59" customFormat="1" x14ac:dyDescent="0.2"/>
    <row r="391" s="59" customFormat="1" x14ac:dyDescent="0.2"/>
    <row r="392" s="59" customFormat="1" x14ac:dyDescent="0.2"/>
    <row r="393" s="59" customFormat="1" x14ac:dyDescent="0.2"/>
    <row r="394" s="59" customFormat="1" x14ac:dyDescent="0.2"/>
    <row r="395" s="59" customFormat="1" x14ac:dyDescent="0.2"/>
    <row r="396" s="59" customFormat="1" x14ac:dyDescent="0.2"/>
    <row r="397" s="59" customFormat="1" x14ac:dyDescent="0.2"/>
    <row r="398" s="59" customFormat="1" x14ac:dyDescent="0.2"/>
    <row r="399" s="59" customFormat="1" x14ac:dyDescent="0.2"/>
    <row r="400" s="59" customFormat="1" x14ac:dyDescent="0.2"/>
    <row r="401" s="59" customFormat="1" x14ac:dyDescent="0.2"/>
    <row r="402" s="59" customFormat="1" x14ac:dyDescent="0.2"/>
    <row r="403" s="59" customFormat="1" x14ac:dyDescent="0.2"/>
    <row r="404" s="59" customFormat="1" x14ac:dyDescent="0.2"/>
    <row r="405" s="59" customFormat="1" x14ac:dyDescent="0.2"/>
    <row r="406" s="59" customFormat="1" x14ac:dyDescent="0.2"/>
    <row r="407" s="59" customFormat="1" x14ac:dyDescent="0.2"/>
    <row r="408" s="59" customFormat="1" x14ac:dyDescent="0.2"/>
    <row r="409" s="59" customFormat="1" x14ac:dyDescent="0.2"/>
    <row r="410" s="59" customFormat="1" x14ac:dyDescent="0.2"/>
    <row r="411" s="59" customFormat="1" x14ac:dyDescent="0.2"/>
    <row r="412" s="59" customFormat="1" x14ac:dyDescent="0.2"/>
    <row r="413" s="59" customFormat="1" x14ac:dyDescent="0.2"/>
    <row r="414" s="59" customFormat="1" x14ac:dyDescent="0.2"/>
    <row r="415" s="59" customFormat="1" x14ac:dyDescent="0.2"/>
    <row r="416" s="59" customFormat="1" x14ac:dyDescent="0.2"/>
    <row r="417" s="59" customFormat="1" x14ac:dyDescent="0.2"/>
    <row r="418" s="59" customFormat="1" x14ac:dyDescent="0.2"/>
    <row r="419" s="59" customFormat="1" x14ac:dyDescent="0.2"/>
    <row r="420" s="59" customFormat="1" x14ac:dyDescent="0.2"/>
    <row r="421" s="59" customFormat="1" x14ac:dyDescent="0.2"/>
    <row r="422" s="59" customFormat="1" x14ac:dyDescent="0.2"/>
    <row r="423" s="59" customFormat="1" x14ac:dyDescent="0.2"/>
    <row r="424" s="59" customFormat="1" x14ac:dyDescent="0.2"/>
    <row r="425" s="59" customFormat="1" x14ac:dyDescent="0.2"/>
    <row r="426" s="59" customFormat="1" x14ac:dyDescent="0.2"/>
    <row r="427" s="59" customFormat="1" x14ac:dyDescent="0.2"/>
    <row r="428" s="59" customFormat="1" x14ac:dyDescent="0.2"/>
    <row r="429" s="59" customFormat="1" x14ac:dyDescent="0.2"/>
    <row r="430" s="59" customFormat="1" x14ac:dyDescent="0.2"/>
    <row r="431" s="59" customFormat="1" x14ac:dyDescent="0.2"/>
    <row r="432" s="59" customFormat="1" x14ac:dyDescent="0.2"/>
    <row r="433" s="59" customFormat="1" x14ac:dyDescent="0.2"/>
    <row r="434" s="59" customFormat="1" x14ac:dyDescent="0.2"/>
    <row r="435" s="59" customFormat="1" x14ac:dyDescent="0.2"/>
    <row r="436" s="59" customFormat="1" x14ac:dyDescent="0.2"/>
    <row r="437" s="59" customFormat="1" x14ac:dyDescent="0.2"/>
    <row r="438" s="59" customFormat="1" x14ac:dyDescent="0.2"/>
    <row r="439" s="59" customFormat="1" x14ac:dyDescent="0.2"/>
    <row r="440" s="59" customFormat="1" x14ac:dyDescent="0.2"/>
    <row r="441" s="59" customFormat="1" x14ac:dyDescent="0.2"/>
    <row r="442" s="59" customFormat="1" x14ac:dyDescent="0.2"/>
    <row r="443" s="59" customFormat="1" x14ac:dyDescent="0.2"/>
    <row r="444" s="59" customFormat="1" x14ac:dyDescent="0.2"/>
    <row r="445" s="59" customFormat="1" x14ac:dyDescent="0.2"/>
    <row r="446" s="59" customFormat="1" x14ac:dyDescent="0.2"/>
    <row r="447" s="59" customFormat="1" x14ac:dyDescent="0.2"/>
    <row r="448" s="59" customFormat="1" x14ac:dyDescent="0.2"/>
    <row r="449" s="59" customFormat="1" x14ac:dyDescent="0.2"/>
    <row r="450" s="59" customFormat="1" x14ac:dyDescent="0.2"/>
    <row r="451" s="59" customFormat="1" x14ac:dyDescent="0.2"/>
    <row r="452" s="59" customFormat="1" x14ac:dyDescent="0.2"/>
    <row r="453" s="59" customFormat="1" x14ac:dyDescent="0.2"/>
    <row r="454" s="59" customFormat="1" x14ac:dyDescent="0.2"/>
    <row r="455" s="59" customFormat="1" x14ac:dyDescent="0.2"/>
    <row r="456" s="59" customFormat="1" x14ac:dyDescent="0.2"/>
    <row r="457" s="59" customFormat="1" x14ac:dyDescent="0.2"/>
    <row r="458" s="59" customFormat="1" x14ac:dyDescent="0.2"/>
    <row r="459" s="59" customFormat="1" x14ac:dyDescent="0.2"/>
    <row r="460" s="59" customFormat="1" x14ac:dyDescent="0.2"/>
    <row r="461" s="59" customFormat="1" x14ac:dyDescent="0.2"/>
    <row r="462" s="59" customFormat="1" x14ac:dyDescent="0.2"/>
    <row r="463" s="59" customFormat="1" x14ac:dyDescent="0.2"/>
    <row r="464" s="59" customFormat="1" x14ac:dyDescent="0.2"/>
    <row r="465" s="59" customFormat="1" x14ac:dyDescent="0.2"/>
    <row r="466" s="59" customFormat="1" x14ac:dyDescent="0.2"/>
    <row r="467" s="59" customFormat="1" x14ac:dyDescent="0.2"/>
    <row r="468" s="59" customFormat="1" x14ac:dyDescent="0.2"/>
    <row r="469" s="59" customFormat="1" x14ac:dyDescent="0.2"/>
    <row r="470" s="59" customFormat="1" x14ac:dyDescent="0.2"/>
    <row r="471" s="59" customFormat="1" x14ac:dyDescent="0.2"/>
    <row r="472" s="59" customFormat="1" x14ac:dyDescent="0.2"/>
    <row r="473" s="59" customFormat="1" x14ac:dyDescent="0.2"/>
    <row r="474" s="59" customFormat="1" x14ac:dyDescent="0.2"/>
    <row r="475" s="59" customFormat="1" x14ac:dyDescent="0.2"/>
    <row r="476" s="59" customFormat="1" x14ac:dyDescent="0.2"/>
    <row r="477" s="59" customFormat="1" x14ac:dyDescent="0.2"/>
    <row r="478" s="59" customFormat="1" x14ac:dyDescent="0.2"/>
    <row r="479" s="59" customFormat="1" x14ac:dyDescent="0.2"/>
    <row r="480" s="59" customFormat="1" x14ac:dyDescent="0.2"/>
    <row r="481" s="59" customFormat="1" x14ac:dyDescent="0.2"/>
    <row r="482" s="59" customFormat="1" x14ac:dyDescent="0.2"/>
    <row r="483" s="59" customFormat="1" x14ac:dyDescent="0.2"/>
    <row r="484" s="59" customFormat="1" x14ac:dyDescent="0.2"/>
    <row r="485" s="59" customFormat="1" x14ac:dyDescent="0.2"/>
    <row r="486" s="59" customFormat="1" x14ac:dyDescent="0.2"/>
    <row r="487" s="59" customFormat="1" x14ac:dyDescent="0.2"/>
    <row r="488" s="59" customFormat="1" x14ac:dyDescent="0.2"/>
    <row r="489" s="59" customFormat="1" x14ac:dyDescent="0.2"/>
    <row r="490" s="59" customFormat="1" x14ac:dyDescent="0.2"/>
    <row r="491" s="59" customFormat="1" x14ac:dyDescent="0.2"/>
    <row r="492" s="59" customFormat="1" x14ac:dyDescent="0.2"/>
    <row r="493" s="59" customFormat="1" x14ac:dyDescent="0.2"/>
    <row r="494" s="59" customFormat="1" x14ac:dyDescent="0.2"/>
    <row r="495" s="59" customFormat="1" x14ac:dyDescent="0.2"/>
    <row r="496" s="59" customFormat="1" x14ac:dyDescent="0.2"/>
    <row r="497" s="59" customFormat="1" x14ac:dyDescent="0.2"/>
    <row r="498" s="59" customFormat="1" x14ac:dyDescent="0.2"/>
    <row r="499" s="59" customFormat="1" x14ac:dyDescent="0.2"/>
    <row r="500" s="59" customFormat="1" x14ac:dyDescent="0.2"/>
    <row r="501" s="59" customFormat="1" x14ac:dyDescent="0.2"/>
    <row r="502" s="59" customFormat="1" x14ac:dyDescent="0.2"/>
    <row r="503" s="59" customFormat="1" x14ac:dyDescent="0.2"/>
    <row r="504" s="59" customFormat="1" x14ac:dyDescent="0.2"/>
    <row r="505" s="59" customFormat="1" x14ac:dyDescent="0.2"/>
    <row r="506" s="59" customFormat="1" x14ac:dyDescent="0.2"/>
    <row r="507" s="59" customFormat="1" x14ac:dyDescent="0.2"/>
    <row r="508" s="59" customFormat="1" x14ac:dyDescent="0.2"/>
    <row r="509" s="59" customFormat="1" x14ac:dyDescent="0.2"/>
    <row r="510" s="59" customFormat="1" x14ac:dyDescent="0.2"/>
    <row r="511" s="59" customFormat="1" x14ac:dyDescent="0.2"/>
    <row r="512" s="59" customFormat="1" x14ac:dyDescent="0.2"/>
    <row r="513" s="59" customFormat="1" x14ac:dyDescent="0.2"/>
    <row r="514" s="59" customFormat="1" x14ac:dyDescent="0.2"/>
    <row r="515" s="59" customFormat="1" x14ac:dyDescent="0.2"/>
    <row r="516" s="59" customFormat="1" x14ac:dyDescent="0.2"/>
    <row r="517" s="59" customFormat="1" x14ac:dyDescent="0.2"/>
    <row r="518" s="59" customFormat="1" x14ac:dyDescent="0.2"/>
    <row r="519" s="59" customFormat="1" x14ac:dyDescent="0.2"/>
    <row r="520" s="59" customFormat="1" x14ac:dyDescent="0.2"/>
    <row r="521" s="59" customFormat="1" x14ac:dyDescent="0.2"/>
    <row r="522" s="59" customFormat="1" x14ac:dyDescent="0.2"/>
    <row r="523" s="59" customFormat="1" x14ac:dyDescent="0.2"/>
    <row r="524" s="59" customFormat="1" x14ac:dyDescent="0.2"/>
    <row r="525" s="59" customFormat="1" x14ac:dyDescent="0.2"/>
    <row r="526" s="59" customFormat="1" x14ac:dyDescent="0.2"/>
    <row r="527" s="59" customFormat="1" x14ac:dyDescent="0.2"/>
    <row r="528" s="59" customFormat="1" x14ac:dyDescent="0.2"/>
    <row r="529" s="59" customFormat="1" x14ac:dyDescent="0.2"/>
    <row r="530" s="59" customFormat="1" x14ac:dyDescent="0.2"/>
    <row r="531" s="59" customFormat="1" x14ac:dyDescent="0.2"/>
    <row r="532" s="59" customFormat="1" x14ac:dyDescent="0.2"/>
    <row r="533" s="59" customFormat="1" x14ac:dyDescent="0.2"/>
    <row r="534" s="59" customFormat="1" x14ac:dyDescent="0.2"/>
    <row r="535" s="59" customFormat="1" x14ac:dyDescent="0.2"/>
    <row r="536" s="59" customFormat="1" x14ac:dyDescent="0.2"/>
    <row r="537" s="59" customFormat="1" x14ac:dyDescent="0.2"/>
    <row r="538" s="59" customFormat="1" x14ac:dyDescent="0.2"/>
    <row r="539" s="59" customFormat="1" x14ac:dyDescent="0.2"/>
    <row r="540" s="59" customFormat="1" x14ac:dyDescent="0.2"/>
    <row r="541" s="59" customFormat="1" x14ac:dyDescent="0.2"/>
    <row r="542" s="59" customFormat="1" x14ac:dyDescent="0.2"/>
    <row r="543" s="59" customFormat="1" x14ac:dyDescent="0.2"/>
    <row r="544" s="59" customFormat="1" x14ac:dyDescent="0.2"/>
    <row r="545" s="59" customFormat="1" x14ac:dyDescent="0.2"/>
    <row r="546" s="59" customFormat="1" x14ac:dyDescent="0.2"/>
    <row r="547" s="59" customFormat="1" x14ac:dyDescent="0.2"/>
    <row r="548" s="59" customFormat="1" x14ac:dyDescent="0.2"/>
    <row r="549" s="59" customFormat="1" x14ac:dyDescent="0.2"/>
    <row r="550" s="59" customFormat="1" x14ac:dyDescent="0.2"/>
    <row r="551" s="59" customFormat="1" x14ac:dyDescent="0.2"/>
    <row r="552" s="59" customFormat="1" x14ac:dyDescent="0.2"/>
    <row r="553" s="59" customFormat="1" x14ac:dyDescent="0.2"/>
    <row r="554" s="59" customFormat="1" x14ac:dyDescent="0.2"/>
    <row r="555" s="59" customFormat="1" x14ac:dyDescent="0.2"/>
    <row r="556" s="59" customFormat="1" x14ac:dyDescent="0.2"/>
    <row r="557" s="59" customFormat="1" x14ac:dyDescent="0.2"/>
    <row r="558" s="59" customFormat="1" x14ac:dyDescent="0.2"/>
    <row r="559" s="59" customFormat="1" x14ac:dyDescent="0.2"/>
    <row r="560" s="59" customFormat="1" x14ac:dyDescent="0.2"/>
    <row r="561" s="59" customFormat="1" x14ac:dyDescent="0.2"/>
    <row r="562" s="59" customFormat="1" x14ac:dyDescent="0.2"/>
    <row r="563" s="59" customFormat="1" x14ac:dyDescent="0.2"/>
    <row r="564" s="59" customFormat="1" x14ac:dyDescent="0.2"/>
    <row r="565" s="59" customFormat="1" x14ac:dyDescent="0.2"/>
    <row r="566" s="59" customFormat="1" x14ac:dyDescent="0.2"/>
    <row r="567" s="59" customFormat="1" x14ac:dyDescent="0.2"/>
    <row r="568" s="59" customFormat="1" x14ac:dyDescent="0.2"/>
    <row r="569" s="59" customFormat="1" x14ac:dyDescent="0.2"/>
    <row r="570" s="59" customFormat="1" x14ac:dyDescent="0.2"/>
    <row r="571" s="59" customFormat="1" x14ac:dyDescent="0.2"/>
    <row r="572" s="59" customFormat="1" x14ac:dyDescent="0.2"/>
    <row r="573" s="59" customFormat="1" x14ac:dyDescent="0.2"/>
    <row r="574" s="59" customFormat="1" x14ac:dyDescent="0.2"/>
    <row r="575" s="59" customFormat="1" x14ac:dyDescent="0.2"/>
    <row r="576" s="59" customFormat="1" x14ac:dyDescent="0.2"/>
    <row r="577" s="59" customFormat="1" x14ac:dyDescent="0.2"/>
    <row r="578" s="59" customFormat="1" x14ac:dyDescent="0.2"/>
    <row r="579" s="59" customFormat="1" x14ac:dyDescent="0.2"/>
    <row r="580" s="59" customFormat="1" x14ac:dyDescent="0.2"/>
    <row r="581" s="59" customFormat="1" x14ac:dyDescent="0.2"/>
    <row r="582" s="59" customFormat="1" x14ac:dyDescent="0.2"/>
    <row r="583" s="59" customFormat="1" x14ac:dyDescent="0.2"/>
    <row r="584" s="59" customFormat="1" x14ac:dyDescent="0.2"/>
    <row r="585" s="59" customFormat="1" x14ac:dyDescent="0.2"/>
    <row r="586" s="59" customFormat="1" x14ac:dyDescent="0.2"/>
    <row r="587" s="59" customFormat="1" x14ac:dyDescent="0.2"/>
    <row r="588" s="59" customFormat="1" x14ac:dyDescent="0.2"/>
    <row r="589" s="59" customFormat="1" x14ac:dyDescent="0.2"/>
    <row r="590" s="59" customFormat="1" x14ac:dyDescent="0.2"/>
    <row r="591" s="59" customFormat="1" x14ac:dyDescent="0.2"/>
    <row r="592" s="59" customFormat="1" x14ac:dyDescent="0.2"/>
    <row r="593" s="59" customFormat="1" x14ac:dyDescent="0.2"/>
    <row r="594" s="59" customFormat="1" x14ac:dyDescent="0.2"/>
    <row r="595" s="59" customFormat="1" x14ac:dyDescent="0.2"/>
    <row r="596" s="59" customFormat="1" x14ac:dyDescent="0.2"/>
    <row r="597" s="59" customFormat="1" x14ac:dyDescent="0.2"/>
    <row r="598" s="59" customFormat="1" x14ac:dyDescent="0.2"/>
    <row r="599" s="59" customFormat="1" x14ac:dyDescent="0.2"/>
    <row r="600" s="59" customFormat="1" x14ac:dyDescent="0.2"/>
    <row r="601" s="59" customFormat="1" x14ac:dyDescent="0.2"/>
    <row r="602" s="59" customFormat="1" x14ac:dyDescent="0.2"/>
    <row r="603" s="59" customFormat="1" x14ac:dyDescent="0.2"/>
    <row r="604" s="59" customFormat="1" x14ac:dyDescent="0.2"/>
    <row r="605" s="59" customFormat="1" x14ac:dyDescent="0.2"/>
    <row r="606" s="59" customFormat="1" x14ac:dyDescent="0.2"/>
    <row r="607" s="59" customFormat="1" x14ac:dyDescent="0.2"/>
    <row r="608" s="59" customFormat="1" x14ac:dyDescent="0.2"/>
    <row r="609" s="59" customFormat="1" x14ac:dyDescent="0.2"/>
    <row r="610" s="59" customFormat="1" x14ac:dyDescent="0.2"/>
    <row r="611" s="59" customFormat="1" x14ac:dyDescent="0.2"/>
    <row r="612" s="59" customFormat="1" x14ac:dyDescent="0.2"/>
    <row r="613" s="59" customFormat="1" x14ac:dyDescent="0.2"/>
    <row r="614" s="59" customFormat="1" x14ac:dyDescent="0.2"/>
    <row r="615" s="59" customFormat="1" x14ac:dyDescent="0.2"/>
    <row r="616" s="59" customFormat="1" x14ac:dyDescent="0.2"/>
    <row r="617" s="59" customFormat="1" x14ac:dyDescent="0.2"/>
    <row r="618" s="59" customFormat="1" x14ac:dyDescent="0.2"/>
    <row r="619" s="59" customFormat="1" x14ac:dyDescent="0.2"/>
    <row r="620" s="59" customFormat="1" x14ac:dyDescent="0.2"/>
    <row r="621" s="59" customFormat="1" x14ac:dyDescent="0.2"/>
    <row r="622" s="59" customFormat="1" x14ac:dyDescent="0.2"/>
    <row r="623" s="59" customFormat="1" x14ac:dyDescent="0.2"/>
    <row r="624" s="59" customFormat="1" x14ac:dyDescent="0.2"/>
    <row r="625" s="59" customFormat="1" x14ac:dyDescent="0.2"/>
    <row r="626" s="59" customFormat="1" x14ac:dyDescent="0.2"/>
    <row r="627" s="59" customFormat="1" x14ac:dyDescent="0.2"/>
    <row r="628" s="59" customFormat="1" x14ac:dyDescent="0.2"/>
    <row r="629" s="59" customFormat="1" x14ac:dyDescent="0.2"/>
    <row r="630" s="59" customFormat="1" x14ac:dyDescent="0.2"/>
    <row r="631" s="59" customFormat="1" x14ac:dyDescent="0.2"/>
    <row r="632" s="59" customFormat="1" x14ac:dyDescent="0.2"/>
    <row r="633" s="59" customFormat="1" x14ac:dyDescent="0.2"/>
    <row r="634" s="59" customFormat="1" x14ac:dyDescent="0.2"/>
    <row r="635" s="59" customFormat="1" x14ac:dyDescent="0.2"/>
    <row r="636" s="59" customFormat="1" x14ac:dyDescent="0.2"/>
    <row r="637" s="59" customFormat="1" x14ac:dyDescent="0.2"/>
    <row r="638" s="59" customFormat="1" x14ac:dyDescent="0.2"/>
    <row r="639" s="59" customFormat="1" x14ac:dyDescent="0.2"/>
    <row r="640" s="59" customFormat="1" x14ac:dyDescent="0.2"/>
    <row r="641" s="59" customFormat="1" x14ac:dyDescent="0.2"/>
    <row r="642" s="59" customFormat="1" x14ac:dyDescent="0.2"/>
    <row r="643" s="59" customFormat="1" x14ac:dyDescent="0.2"/>
    <row r="644" s="59" customFormat="1" x14ac:dyDescent="0.2"/>
    <row r="645" s="59" customFormat="1" x14ac:dyDescent="0.2"/>
    <row r="646" s="59" customFormat="1" x14ac:dyDescent="0.2"/>
    <row r="647" s="59" customFormat="1" x14ac:dyDescent="0.2"/>
    <row r="648" s="59" customFormat="1" x14ac:dyDescent="0.2"/>
    <row r="649" s="59" customFormat="1" x14ac:dyDescent="0.2"/>
    <row r="650" s="59" customFormat="1" x14ac:dyDescent="0.2"/>
    <row r="651" s="59" customFormat="1" x14ac:dyDescent="0.2"/>
    <row r="652" s="59" customFormat="1" x14ac:dyDescent="0.2"/>
    <row r="653" s="59" customFormat="1" x14ac:dyDescent="0.2"/>
    <row r="654" s="59" customFormat="1" x14ac:dyDescent="0.2"/>
    <row r="655" s="59" customFormat="1" x14ac:dyDescent="0.2"/>
    <row r="656" s="59" customFormat="1" x14ac:dyDescent="0.2"/>
    <row r="657" s="59" customFormat="1" x14ac:dyDescent="0.2"/>
    <row r="658" s="59" customFormat="1" x14ac:dyDescent="0.2"/>
    <row r="659" s="59" customFormat="1" x14ac:dyDescent="0.2"/>
    <row r="660" s="59" customFormat="1" x14ac:dyDescent="0.2"/>
    <row r="661" s="59" customFormat="1" x14ac:dyDescent="0.2"/>
    <row r="662" s="59" customFormat="1" x14ac:dyDescent="0.2"/>
    <row r="663" s="59" customFormat="1" x14ac:dyDescent="0.2"/>
    <row r="664" s="59" customFormat="1" x14ac:dyDescent="0.2"/>
    <row r="665" s="59" customFormat="1" x14ac:dyDescent="0.2"/>
    <row r="666" s="59" customFormat="1" x14ac:dyDescent="0.2"/>
    <row r="667" s="59" customFormat="1" x14ac:dyDescent="0.2"/>
    <row r="668" s="59" customFormat="1" x14ac:dyDescent="0.2"/>
    <row r="669" s="59" customFormat="1" x14ac:dyDescent="0.2"/>
    <row r="670" s="59" customFormat="1" x14ac:dyDescent="0.2"/>
    <row r="671" s="59" customFormat="1" x14ac:dyDescent="0.2"/>
    <row r="672" s="59" customFormat="1" x14ac:dyDescent="0.2"/>
    <row r="673" s="59" customFormat="1" x14ac:dyDescent="0.2"/>
    <row r="674" s="59" customFormat="1" x14ac:dyDescent="0.2"/>
    <row r="675" s="59" customFormat="1" x14ac:dyDescent="0.2"/>
    <row r="676" s="59" customFormat="1" x14ac:dyDescent="0.2"/>
    <row r="677" s="59" customFormat="1" x14ac:dyDescent="0.2"/>
    <row r="678" s="59" customFormat="1" x14ac:dyDescent="0.2"/>
    <row r="679" s="59" customFormat="1" x14ac:dyDescent="0.2"/>
    <row r="680" s="59" customFormat="1" x14ac:dyDescent="0.2"/>
    <row r="681" s="59" customFormat="1" x14ac:dyDescent="0.2"/>
    <row r="682" s="59" customFormat="1" x14ac:dyDescent="0.2"/>
    <row r="683" s="59" customFormat="1" x14ac:dyDescent="0.2"/>
    <row r="684" s="59" customFormat="1" x14ac:dyDescent="0.2"/>
    <row r="685" s="59" customFormat="1" x14ac:dyDescent="0.2"/>
    <row r="686" s="59" customFormat="1" x14ac:dyDescent="0.2"/>
    <row r="687" s="59" customFormat="1" x14ac:dyDescent="0.2"/>
    <row r="688" s="59" customFormat="1" x14ac:dyDescent="0.2"/>
    <row r="689" s="59" customFormat="1" x14ac:dyDescent="0.2"/>
    <row r="690" s="59" customFormat="1" x14ac:dyDescent="0.2"/>
    <row r="691" s="59" customFormat="1" x14ac:dyDescent="0.2"/>
    <row r="692" s="59" customFormat="1" x14ac:dyDescent="0.2"/>
    <row r="693" s="59" customFormat="1" x14ac:dyDescent="0.2"/>
    <row r="694" s="59" customFormat="1" x14ac:dyDescent="0.2"/>
    <row r="695" s="59" customFormat="1" x14ac:dyDescent="0.2"/>
    <row r="696" s="59" customFormat="1" x14ac:dyDescent="0.2"/>
    <row r="697" s="59" customFormat="1" x14ac:dyDescent="0.2"/>
    <row r="698" s="59" customFormat="1" x14ac:dyDescent="0.2"/>
    <row r="699" s="59" customFormat="1" x14ac:dyDescent="0.2"/>
    <row r="700" s="59" customFormat="1" x14ac:dyDescent="0.2"/>
    <row r="701" s="59" customFormat="1" x14ac:dyDescent="0.2"/>
    <row r="702" s="59" customFormat="1" x14ac:dyDescent="0.2"/>
    <row r="703" s="59" customFormat="1" x14ac:dyDescent="0.2"/>
    <row r="704" s="59" customFormat="1" x14ac:dyDescent="0.2"/>
    <row r="705" s="59" customFormat="1" x14ac:dyDescent="0.2"/>
    <row r="706" s="59" customFormat="1" x14ac:dyDescent="0.2"/>
    <row r="707" s="59" customFormat="1" x14ac:dyDescent="0.2"/>
    <row r="708" s="59" customFormat="1" x14ac:dyDescent="0.2"/>
    <row r="709" s="59" customFormat="1" x14ac:dyDescent="0.2"/>
    <row r="710" s="59" customFormat="1" x14ac:dyDescent="0.2"/>
    <row r="711" s="59" customFormat="1" x14ac:dyDescent="0.2"/>
    <row r="712" s="59" customFormat="1" x14ac:dyDescent="0.2"/>
    <row r="713" s="59" customFormat="1" x14ac:dyDescent="0.2"/>
    <row r="714" s="59" customFormat="1" x14ac:dyDescent="0.2"/>
    <row r="715" s="59" customFormat="1" x14ac:dyDescent="0.2"/>
    <row r="716" s="59" customFormat="1" x14ac:dyDescent="0.2"/>
    <row r="717" s="59" customFormat="1" x14ac:dyDescent="0.2"/>
    <row r="718" s="59" customFormat="1" x14ac:dyDescent="0.2"/>
    <row r="719" s="59" customFormat="1" x14ac:dyDescent="0.2"/>
    <row r="720" s="59" customFormat="1" x14ac:dyDescent="0.2"/>
    <row r="721" s="59" customFormat="1" x14ac:dyDescent="0.2"/>
    <row r="722" s="59" customFormat="1" x14ac:dyDescent="0.2"/>
    <row r="723" s="59" customFormat="1" x14ac:dyDescent="0.2"/>
    <row r="724" s="59" customFormat="1" x14ac:dyDescent="0.2"/>
    <row r="725" s="59" customFormat="1" x14ac:dyDescent="0.2"/>
    <row r="726" s="59" customFormat="1" x14ac:dyDescent="0.2"/>
    <row r="727" s="59" customFormat="1" x14ac:dyDescent="0.2"/>
    <row r="728" s="59" customFormat="1" x14ac:dyDescent="0.2"/>
    <row r="729" s="59" customFormat="1" x14ac:dyDescent="0.2"/>
    <row r="730" s="59" customFormat="1" x14ac:dyDescent="0.2"/>
    <row r="731" s="59" customFormat="1" x14ac:dyDescent="0.2"/>
    <row r="732" s="59" customFormat="1" x14ac:dyDescent="0.2"/>
    <row r="733" s="59" customFormat="1" x14ac:dyDescent="0.2"/>
    <row r="734" s="59" customFormat="1" x14ac:dyDescent="0.2"/>
    <row r="735" s="59" customFormat="1" x14ac:dyDescent="0.2"/>
    <row r="736" s="59" customFormat="1" x14ac:dyDescent="0.2"/>
    <row r="737" s="59" customFormat="1" x14ac:dyDescent="0.2"/>
    <row r="738" s="59" customFormat="1" x14ac:dyDescent="0.2"/>
    <row r="739" s="59" customFormat="1" x14ac:dyDescent="0.2"/>
    <row r="740" s="59" customFormat="1" x14ac:dyDescent="0.2"/>
    <row r="741" s="59" customFormat="1" x14ac:dyDescent="0.2"/>
    <row r="742" s="59" customFormat="1" x14ac:dyDescent="0.2"/>
    <row r="743" s="59" customFormat="1" x14ac:dyDescent="0.2"/>
    <row r="744" s="59" customFormat="1" x14ac:dyDescent="0.2"/>
    <row r="745" s="59" customFormat="1" x14ac:dyDescent="0.2"/>
    <row r="746" s="59" customFormat="1" x14ac:dyDescent="0.2"/>
    <row r="747" s="59" customFormat="1" x14ac:dyDescent="0.2"/>
    <row r="748" s="59" customFormat="1" x14ac:dyDescent="0.2"/>
    <row r="749" s="59" customFormat="1" x14ac:dyDescent="0.2"/>
    <row r="750" s="59" customFormat="1" x14ac:dyDescent="0.2"/>
    <row r="751" s="59" customFormat="1" x14ac:dyDescent="0.2"/>
    <row r="752" s="59" customFormat="1" x14ac:dyDescent="0.2"/>
    <row r="753" s="59" customFormat="1" x14ac:dyDescent="0.2"/>
    <row r="754" s="59" customFormat="1" x14ac:dyDescent="0.2"/>
  </sheetData>
  <mergeCells count="16">
    <mergeCell ref="B39:E39"/>
    <mergeCell ref="B2:E2"/>
    <mergeCell ref="B12:B14"/>
    <mergeCell ref="B15:B18"/>
    <mergeCell ref="C15:C16"/>
    <mergeCell ref="D15:D16"/>
    <mergeCell ref="B19:B22"/>
    <mergeCell ref="C19:C21"/>
    <mergeCell ref="D19:D21"/>
    <mergeCell ref="B4:B10"/>
    <mergeCell ref="C4:C5"/>
    <mergeCell ref="D4:D5"/>
    <mergeCell ref="C6:C7"/>
    <mergeCell ref="D6:D7"/>
    <mergeCell ref="C8:C9"/>
    <mergeCell ref="D8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97A23-53AA-F042-B01E-EA8BB8576553}">
  <dimension ref="A1:N147"/>
  <sheetViews>
    <sheetView tabSelected="1" workbookViewId="0">
      <pane xSplit="6" topLeftCell="G1" activePane="topRight" state="frozenSplit"/>
      <selection pane="topRight" sqref="A1:N1"/>
    </sheetView>
  </sheetViews>
  <sheetFormatPr baseColWidth="10" defaultColWidth="11" defaultRowHeight="16" x14ac:dyDescent="0.2"/>
  <cols>
    <col min="1" max="1" width="3.6640625" style="1" customWidth="1"/>
    <col min="2" max="2" width="21.1640625" style="1" customWidth="1"/>
    <col min="3" max="3" width="9.33203125" style="2" customWidth="1"/>
    <col min="4" max="4" width="12.5" style="2" customWidth="1"/>
    <col min="5" max="5" width="14.33203125" style="3" customWidth="1"/>
    <col min="6" max="6" width="3.33203125" style="3" customWidth="1"/>
    <col min="7" max="7" width="4.83203125" style="3" customWidth="1"/>
    <col min="8" max="8" width="12.6640625" style="3" customWidth="1"/>
    <col min="9" max="9" width="13.83203125" style="1" customWidth="1"/>
    <col min="10" max="10" width="18.5" style="1" customWidth="1"/>
    <col min="11" max="11" width="15.33203125" style="1" customWidth="1"/>
    <col min="12" max="12" width="13" style="94" customWidth="1"/>
    <col min="13" max="13" width="37.33203125" style="1" customWidth="1"/>
    <col min="14" max="14" width="3.6640625" style="1" customWidth="1"/>
    <col min="15" max="16384" width="11" style="1"/>
  </cols>
  <sheetData>
    <row r="1" spans="1:14" ht="51" customHeight="1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7"/>
    </row>
    <row r="2" spans="1:14" x14ac:dyDescent="0.2">
      <c r="A2" s="38"/>
      <c r="B2" s="39"/>
      <c r="C2" s="40"/>
      <c r="D2" s="40"/>
      <c r="E2" s="41"/>
      <c r="F2" s="41"/>
      <c r="G2" s="41"/>
      <c r="H2" s="41"/>
      <c r="I2" s="39"/>
      <c r="J2" s="39"/>
      <c r="K2" s="39"/>
      <c r="L2" s="91"/>
      <c r="M2" s="39"/>
      <c r="N2" s="42"/>
    </row>
    <row r="3" spans="1:14" ht="19" x14ac:dyDescent="0.2">
      <c r="A3" s="38"/>
      <c r="B3" s="98" t="s">
        <v>100</v>
      </c>
      <c r="C3" s="98"/>
      <c r="D3" s="98"/>
      <c r="E3" s="98"/>
      <c r="F3" s="41"/>
      <c r="G3" s="41"/>
      <c r="H3" s="41"/>
      <c r="I3" s="39"/>
      <c r="J3" s="39"/>
      <c r="K3" s="39"/>
      <c r="L3" s="91"/>
      <c r="M3" s="39"/>
      <c r="N3" s="42"/>
    </row>
    <row r="4" spans="1:14" x14ac:dyDescent="0.2">
      <c r="A4" s="38"/>
      <c r="B4" s="39"/>
      <c r="C4" s="40"/>
      <c r="D4" s="40"/>
      <c r="E4" s="41"/>
      <c r="F4" s="41"/>
      <c r="G4" s="41"/>
      <c r="H4" s="43" t="s">
        <v>0</v>
      </c>
      <c r="I4" s="39"/>
      <c r="J4" s="39"/>
      <c r="K4" s="39"/>
      <c r="L4" s="91"/>
      <c r="M4" s="39"/>
      <c r="N4" s="42"/>
    </row>
    <row r="5" spans="1:14" ht="17" thickBot="1" x14ac:dyDescent="0.25">
      <c r="A5" s="38"/>
      <c r="B5" s="39"/>
      <c r="C5" s="40"/>
      <c r="D5" s="40"/>
      <c r="E5" s="41"/>
      <c r="F5" s="41"/>
      <c r="G5" s="41"/>
      <c r="H5" s="57" t="s">
        <v>98</v>
      </c>
      <c r="I5" s="39"/>
      <c r="J5" s="39"/>
      <c r="K5" s="39"/>
      <c r="L5" s="91"/>
      <c r="M5" s="39"/>
      <c r="N5" s="42"/>
    </row>
    <row r="6" spans="1:14" s="4" customFormat="1" ht="27" customHeight="1" x14ac:dyDescent="0.2">
      <c r="A6" s="9"/>
      <c r="B6" s="26" t="s">
        <v>1</v>
      </c>
      <c r="C6" s="99"/>
      <c r="D6" s="99"/>
      <c r="E6" s="100"/>
      <c r="F6" s="39"/>
      <c r="G6" s="39"/>
      <c r="H6" s="23" t="s">
        <v>2</v>
      </c>
      <c r="I6" s="24" t="s">
        <v>3</v>
      </c>
      <c r="J6" s="24" t="s">
        <v>4</v>
      </c>
      <c r="K6" s="24" t="s">
        <v>5</v>
      </c>
      <c r="L6" s="37" t="s">
        <v>6</v>
      </c>
      <c r="M6" s="37" t="s">
        <v>106</v>
      </c>
      <c r="N6" s="44"/>
    </row>
    <row r="7" spans="1:14" s="5" customFormat="1" ht="27" customHeight="1" x14ac:dyDescent="0.2">
      <c r="A7" s="45"/>
      <c r="B7" s="27" t="s">
        <v>7</v>
      </c>
      <c r="C7" s="28"/>
      <c r="D7" s="29"/>
      <c r="E7" s="30"/>
      <c r="F7" s="39"/>
      <c r="G7" s="39"/>
      <c r="H7" s="11">
        <v>1</v>
      </c>
      <c r="I7" s="12">
        <v>1</v>
      </c>
      <c r="J7" s="13" t="s">
        <v>47</v>
      </c>
      <c r="K7" s="13" t="s">
        <v>37</v>
      </c>
      <c r="L7" s="89">
        <v>60</v>
      </c>
      <c r="M7" s="20" t="s">
        <v>109</v>
      </c>
      <c r="N7" s="46"/>
    </row>
    <row r="8" spans="1:14" s="5" customFormat="1" ht="27" customHeight="1" x14ac:dyDescent="0.25">
      <c r="A8" s="45"/>
      <c r="B8" s="27"/>
      <c r="C8" s="31"/>
      <c r="D8" s="31"/>
      <c r="E8" s="32"/>
      <c r="F8" s="47"/>
      <c r="G8" s="47"/>
      <c r="H8" s="11">
        <v>1</v>
      </c>
      <c r="I8" s="12">
        <v>2</v>
      </c>
      <c r="J8" s="13" t="s">
        <v>47</v>
      </c>
      <c r="K8" s="13" t="s">
        <v>37</v>
      </c>
      <c r="L8" s="89">
        <v>120</v>
      </c>
      <c r="M8" s="20" t="s">
        <v>108</v>
      </c>
      <c r="N8" s="46"/>
    </row>
    <row r="9" spans="1:14" s="5" customFormat="1" ht="27" customHeight="1" x14ac:dyDescent="0.25">
      <c r="A9" s="45"/>
      <c r="B9" s="27" t="s">
        <v>101</v>
      </c>
      <c r="C9" s="31"/>
      <c r="D9" s="31">
        <v>3</v>
      </c>
      <c r="E9" s="32"/>
      <c r="F9" s="47"/>
      <c r="G9" s="47"/>
      <c r="H9" s="14">
        <v>1</v>
      </c>
      <c r="I9" s="15">
        <v>3</v>
      </c>
      <c r="J9" s="16" t="s">
        <v>36</v>
      </c>
      <c r="K9" s="16" t="s">
        <v>39</v>
      </c>
      <c r="L9" s="90">
        <v>120</v>
      </c>
      <c r="M9" s="21" t="s">
        <v>110</v>
      </c>
      <c r="N9" s="46"/>
    </row>
    <row r="10" spans="1:14" s="5" customFormat="1" ht="21" customHeight="1" x14ac:dyDescent="0.25">
      <c r="A10" s="45"/>
      <c r="B10" s="27" t="s">
        <v>102</v>
      </c>
      <c r="C10" s="31"/>
      <c r="D10" s="31">
        <v>16</v>
      </c>
      <c r="E10" s="32"/>
      <c r="F10" s="47"/>
      <c r="G10" s="47"/>
      <c r="H10" s="14">
        <v>1</v>
      </c>
      <c r="I10" s="15">
        <v>4</v>
      </c>
      <c r="J10" s="13" t="s">
        <v>34</v>
      </c>
      <c r="K10" s="13" t="s">
        <v>35</v>
      </c>
      <c r="L10" s="89">
        <v>60</v>
      </c>
      <c r="M10" s="20" t="s">
        <v>122</v>
      </c>
      <c r="N10" s="46"/>
    </row>
    <row r="11" spans="1:14" s="5" customFormat="1" ht="21" customHeight="1" x14ac:dyDescent="0.25">
      <c r="A11" s="45"/>
      <c r="B11" s="27" t="s">
        <v>10</v>
      </c>
      <c r="C11" s="31"/>
      <c r="D11" s="55">
        <f>SUM(D17:D32)</f>
        <v>0.75</v>
      </c>
      <c r="E11" s="32"/>
      <c r="F11" s="47"/>
      <c r="G11" s="47"/>
      <c r="H11" s="14">
        <v>2</v>
      </c>
      <c r="I11" s="15">
        <v>1</v>
      </c>
      <c r="J11" s="13" t="s">
        <v>47</v>
      </c>
      <c r="K11" s="13" t="s">
        <v>37</v>
      </c>
      <c r="L11" s="89">
        <v>60</v>
      </c>
      <c r="M11" s="20" t="s">
        <v>113</v>
      </c>
      <c r="N11" s="46"/>
    </row>
    <row r="12" spans="1:14" ht="17" thickBot="1" x14ac:dyDescent="0.25">
      <c r="A12" s="38"/>
      <c r="B12" s="33" t="s">
        <v>11</v>
      </c>
      <c r="C12" s="34"/>
      <c r="D12" s="56">
        <f>AVERAGE(D17:D32)</f>
        <v>4.6875E-2</v>
      </c>
      <c r="E12" s="35"/>
      <c r="F12" s="39"/>
      <c r="G12" s="39"/>
      <c r="H12" s="14">
        <v>2</v>
      </c>
      <c r="I12" s="15">
        <v>2</v>
      </c>
      <c r="J12" s="16" t="s">
        <v>47</v>
      </c>
      <c r="K12" s="16" t="s">
        <v>8</v>
      </c>
      <c r="L12" s="90">
        <v>60</v>
      </c>
      <c r="M12" s="21" t="s">
        <v>111</v>
      </c>
      <c r="N12" s="42"/>
    </row>
    <row r="13" spans="1:14" s="6" customFormat="1" ht="19" x14ac:dyDescent="0.25">
      <c r="A13" s="49"/>
      <c r="B13" s="48"/>
      <c r="C13" s="47"/>
      <c r="D13" s="47"/>
      <c r="E13" s="47"/>
      <c r="F13" s="7"/>
      <c r="G13" s="7"/>
      <c r="H13" s="14">
        <v>2</v>
      </c>
      <c r="I13" s="15">
        <v>3</v>
      </c>
      <c r="J13" s="13" t="s">
        <v>47</v>
      </c>
      <c r="K13" s="13" t="s">
        <v>45</v>
      </c>
      <c r="L13" s="89">
        <v>60</v>
      </c>
      <c r="M13" s="20" t="s">
        <v>112</v>
      </c>
      <c r="N13" s="50"/>
    </row>
    <row r="14" spans="1:14" ht="19" x14ac:dyDescent="0.2">
      <c r="A14" s="38"/>
      <c r="B14" s="8"/>
      <c r="C14" s="8"/>
      <c r="D14" s="8"/>
      <c r="E14" s="8"/>
      <c r="F14" s="39"/>
      <c r="G14" s="39"/>
      <c r="H14" s="14">
        <v>2</v>
      </c>
      <c r="I14" s="15">
        <v>4</v>
      </c>
      <c r="J14" s="16" t="s">
        <v>34</v>
      </c>
      <c r="K14" s="16" t="s">
        <v>9</v>
      </c>
      <c r="L14" s="90">
        <v>120</v>
      </c>
      <c r="M14" s="21" t="s">
        <v>114</v>
      </c>
      <c r="N14" s="42"/>
    </row>
    <row r="15" spans="1:14" ht="17" thickBot="1" x14ac:dyDescent="0.25">
      <c r="A15" s="38"/>
      <c r="B15" s="36" t="s">
        <v>12</v>
      </c>
      <c r="C15" s="6"/>
      <c r="D15" s="6"/>
      <c r="E15" s="7"/>
      <c r="F15" s="39"/>
      <c r="G15" s="39"/>
      <c r="H15" s="14">
        <v>2</v>
      </c>
      <c r="I15" s="15">
        <v>5</v>
      </c>
      <c r="J15" s="13" t="s">
        <v>34</v>
      </c>
      <c r="K15" s="13" t="s">
        <v>9</v>
      </c>
      <c r="L15" s="89">
        <v>240</v>
      </c>
      <c r="M15" s="20" t="s">
        <v>107</v>
      </c>
      <c r="N15" s="42"/>
    </row>
    <row r="16" spans="1:14" ht="34" x14ac:dyDescent="0.2">
      <c r="A16" s="38"/>
      <c r="B16" s="23" t="s">
        <v>13</v>
      </c>
      <c r="C16" s="24" t="s">
        <v>105</v>
      </c>
      <c r="D16" s="25" t="s">
        <v>14</v>
      </c>
      <c r="E16" s="58" t="s">
        <v>104</v>
      </c>
      <c r="F16" s="39"/>
      <c r="G16" s="39"/>
      <c r="H16" s="11">
        <v>2</v>
      </c>
      <c r="I16" s="12">
        <v>6</v>
      </c>
      <c r="J16" s="13" t="s">
        <v>42</v>
      </c>
      <c r="K16" s="13" t="s">
        <v>44</v>
      </c>
      <c r="L16" s="89">
        <v>180</v>
      </c>
      <c r="M16" s="20" t="s">
        <v>121</v>
      </c>
      <c r="N16" s="42"/>
    </row>
    <row r="17" spans="1:14" ht="19" x14ac:dyDescent="0.2">
      <c r="A17" s="38"/>
      <c r="B17" s="9" t="s">
        <v>15</v>
      </c>
      <c r="C17" s="84">
        <f>SUMIFS($L$7:$L$40,$H$7:$H$40,1)</f>
        <v>360</v>
      </c>
      <c r="D17" s="85">
        <f>C17/1440</f>
        <v>0.25</v>
      </c>
      <c r="E17" s="83">
        <f>((48/$D$10)*$D$9*60)-C17</f>
        <v>180</v>
      </c>
      <c r="F17" s="39"/>
      <c r="G17" s="39"/>
      <c r="H17" s="14"/>
      <c r="I17" s="15"/>
      <c r="J17" s="13"/>
      <c r="K17" s="13"/>
      <c r="L17" s="89"/>
      <c r="M17" s="20"/>
      <c r="N17" s="42"/>
    </row>
    <row r="18" spans="1:14" ht="19" x14ac:dyDescent="0.2">
      <c r="A18" s="38"/>
      <c r="B18" s="9" t="s">
        <v>16</v>
      </c>
      <c r="C18" s="84">
        <f>SUMIFS($L$7:$L$40,$H$7:$H$40,2)</f>
        <v>720</v>
      </c>
      <c r="D18" s="85">
        <f t="shared" ref="D18:D32" si="0">C18/1440</f>
        <v>0.5</v>
      </c>
      <c r="E18" s="83">
        <f t="shared" ref="E18:E32" si="1">((48/$D$10)*$D$9*60)-C18</f>
        <v>-180</v>
      </c>
      <c r="F18" s="39"/>
      <c r="G18" s="39"/>
      <c r="H18" s="14"/>
      <c r="I18" s="15"/>
      <c r="J18" s="16"/>
      <c r="K18" s="16"/>
      <c r="L18" s="90"/>
      <c r="M18" s="21"/>
      <c r="N18" s="42"/>
    </row>
    <row r="19" spans="1:14" ht="19" x14ac:dyDescent="0.2">
      <c r="A19" s="38"/>
      <c r="B19" s="9" t="s">
        <v>17</v>
      </c>
      <c r="C19" s="84">
        <f>SUMIFS($L$7:$L$40,$H$7:$H$40,3)</f>
        <v>0</v>
      </c>
      <c r="D19" s="85">
        <f t="shared" si="0"/>
        <v>0</v>
      </c>
      <c r="E19" s="83">
        <f t="shared" si="1"/>
        <v>540</v>
      </c>
      <c r="F19" s="39"/>
      <c r="G19" s="39"/>
      <c r="H19" s="14"/>
      <c r="I19" s="15"/>
      <c r="J19" s="13"/>
      <c r="K19" s="13"/>
      <c r="L19" s="89"/>
      <c r="M19" s="20"/>
      <c r="N19" s="42"/>
    </row>
    <row r="20" spans="1:14" ht="19" x14ac:dyDescent="0.2">
      <c r="A20" s="38"/>
      <c r="B20" s="9" t="s">
        <v>18</v>
      </c>
      <c r="C20" s="84">
        <f>SUMIFS($L$7:$L$40,$H$7:$H$40,4)</f>
        <v>0</v>
      </c>
      <c r="D20" s="85">
        <f t="shared" si="0"/>
        <v>0</v>
      </c>
      <c r="E20" s="83">
        <f t="shared" si="1"/>
        <v>540</v>
      </c>
      <c r="F20" s="39"/>
      <c r="G20" s="39"/>
      <c r="H20" s="14"/>
      <c r="I20" s="15"/>
      <c r="J20" s="16"/>
      <c r="K20" s="16"/>
      <c r="L20" s="90"/>
      <c r="M20" s="21"/>
      <c r="N20" s="42"/>
    </row>
    <row r="21" spans="1:14" ht="19" x14ac:dyDescent="0.2">
      <c r="A21" s="38"/>
      <c r="B21" s="9" t="s">
        <v>19</v>
      </c>
      <c r="C21" s="84">
        <f>SUMIFS($L$7:$L$40,$H$7:$H$40,5)</f>
        <v>0</v>
      </c>
      <c r="D21" s="85">
        <f t="shared" si="0"/>
        <v>0</v>
      </c>
      <c r="E21" s="83">
        <f t="shared" si="1"/>
        <v>540</v>
      </c>
      <c r="F21" s="39"/>
      <c r="G21" s="39"/>
      <c r="H21" s="14"/>
      <c r="I21" s="15"/>
      <c r="J21" s="13"/>
      <c r="K21" s="13"/>
      <c r="L21" s="89"/>
      <c r="M21" s="20"/>
      <c r="N21" s="42"/>
    </row>
    <row r="22" spans="1:14" ht="19" x14ac:dyDescent="0.2">
      <c r="A22" s="38"/>
      <c r="B22" s="9" t="s">
        <v>20</v>
      </c>
      <c r="C22" s="84">
        <f>SUMIFS($L$7:$L$40,$H$7:$H$40,6)</f>
        <v>0</v>
      </c>
      <c r="D22" s="85">
        <f t="shared" si="0"/>
        <v>0</v>
      </c>
      <c r="E22" s="83">
        <f t="shared" si="1"/>
        <v>540</v>
      </c>
      <c r="F22" s="39"/>
      <c r="G22" s="39"/>
      <c r="H22" s="14"/>
      <c r="I22" s="15"/>
      <c r="J22" s="16"/>
      <c r="K22" s="16"/>
      <c r="L22" s="90"/>
      <c r="M22" s="21"/>
      <c r="N22" s="42"/>
    </row>
    <row r="23" spans="1:14" ht="19" x14ac:dyDescent="0.2">
      <c r="A23" s="38"/>
      <c r="B23" s="9" t="s">
        <v>21</v>
      </c>
      <c r="C23" s="84">
        <f>SUMIFS($L$7:$L$40,$H$7:$H$40,7)</f>
        <v>0</v>
      </c>
      <c r="D23" s="85">
        <f t="shared" si="0"/>
        <v>0</v>
      </c>
      <c r="E23" s="83">
        <f t="shared" si="1"/>
        <v>540</v>
      </c>
      <c r="F23" s="39"/>
      <c r="G23" s="39"/>
      <c r="H23" s="14"/>
      <c r="I23" s="15"/>
      <c r="J23" s="16"/>
      <c r="K23" s="16"/>
      <c r="L23" s="90"/>
      <c r="M23" s="21"/>
      <c r="N23" s="42"/>
    </row>
    <row r="24" spans="1:14" ht="19" x14ac:dyDescent="0.2">
      <c r="A24" s="38"/>
      <c r="B24" s="9" t="s">
        <v>22</v>
      </c>
      <c r="C24" s="84">
        <f>SUMIFS($L$7:$L$40,$H$7:$H$40,8)</f>
        <v>0</v>
      </c>
      <c r="D24" s="85">
        <f t="shared" si="0"/>
        <v>0</v>
      </c>
      <c r="E24" s="83">
        <f t="shared" si="1"/>
        <v>540</v>
      </c>
      <c r="F24" s="39"/>
      <c r="G24" s="39"/>
      <c r="H24" s="14"/>
      <c r="I24" s="15"/>
      <c r="J24" s="16"/>
      <c r="K24" s="16"/>
      <c r="L24" s="90"/>
      <c r="M24" s="21"/>
      <c r="N24" s="42"/>
    </row>
    <row r="25" spans="1:14" ht="19" x14ac:dyDescent="0.2">
      <c r="A25" s="38"/>
      <c r="B25" s="9" t="s">
        <v>23</v>
      </c>
      <c r="C25" s="84">
        <f>SUMIFS($L$7:$L$40,$H$7:$H$40,9)</f>
        <v>0</v>
      </c>
      <c r="D25" s="85">
        <f t="shared" si="0"/>
        <v>0</v>
      </c>
      <c r="E25" s="83">
        <f t="shared" si="1"/>
        <v>540</v>
      </c>
      <c r="F25" s="39"/>
      <c r="G25" s="39"/>
      <c r="H25" s="14"/>
      <c r="I25" s="15"/>
      <c r="J25" s="16"/>
      <c r="K25" s="16"/>
      <c r="L25" s="90"/>
      <c r="M25" s="21"/>
      <c r="N25" s="42"/>
    </row>
    <row r="26" spans="1:14" ht="19" x14ac:dyDescent="0.2">
      <c r="A26" s="38"/>
      <c r="B26" s="9" t="s">
        <v>24</v>
      </c>
      <c r="C26" s="84">
        <f>SUMIFS($L$7:$L$40,$H$7:$H$40,10)</f>
        <v>0</v>
      </c>
      <c r="D26" s="85">
        <f t="shared" si="0"/>
        <v>0</v>
      </c>
      <c r="E26" s="83">
        <f t="shared" si="1"/>
        <v>540</v>
      </c>
      <c r="F26" s="39"/>
      <c r="G26" s="39"/>
      <c r="H26" s="14"/>
      <c r="I26" s="15"/>
      <c r="J26" s="16"/>
      <c r="K26" s="16"/>
      <c r="L26" s="90"/>
      <c r="M26" s="21"/>
      <c r="N26" s="42"/>
    </row>
    <row r="27" spans="1:14" ht="19" x14ac:dyDescent="0.2">
      <c r="A27" s="38"/>
      <c r="B27" s="9" t="s">
        <v>25</v>
      </c>
      <c r="C27" s="84">
        <f>SUMIFS($L$7:$L$40,$H$7:$H$40,11)</f>
        <v>0</v>
      </c>
      <c r="D27" s="85">
        <f t="shared" si="0"/>
        <v>0</v>
      </c>
      <c r="E27" s="83">
        <f t="shared" si="1"/>
        <v>540</v>
      </c>
      <c r="F27" s="39"/>
      <c r="G27" s="39"/>
      <c r="H27" s="14"/>
      <c r="I27" s="15"/>
      <c r="J27" s="16"/>
      <c r="K27" s="16"/>
      <c r="L27" s="90"/>
      <c r="M27" s="21"/>
      <c r="N27" s="42"/>
    </row>
    <row r="28" spans="1:14" ht="19" x14ac:dyDescent="0.2">
      <c r="A28" s="38"/>
      <c r="B28" s="9" t="s">
        <v>26</v>
      </c>
      <c r="C28" s="84">
        <f>SUMIFS($L$7:$L$40,$H$7:$H$40,12)</f>
        <v>0</v>
      </c>
      <c r="D28" s="85">
        <f t="shared" si="0"/>
        <v>0</v>
      </c>
      <c r="E28" s="83">
        <f t="shared" si="1"/>
        <v>540</v>
      </c>
      <c r="F28" s="39"/>
      <c r="G28" s="39"/>
      <c r="H28" s="14"/>
      <c r="I28" s="15"/>
      <c r="J28" s="16"/>
      <c r="K28" s="16"/>
      <c r="L28" s="90"/>
      <c r="M28" s="21"/>
      <c r="N28" s="42"/>
    </row>
    <row r="29" spans="1:14" ht="19" x14ac:dyDescent="0.2">
      <c r="A29" s="38"/>
      <c r="B29" s="9" t="s">
        <v>27</v>
      </c>
      <c r="C29" s="84">
        <f>SUMIFS($L$7:$L$40,$H$7:$H$40,13)</f>
        <v>0</v>
      </c>
      <c r="D29" s="85">
        <f t="shared" si="0"/>
        <v>0</v>
      </c>
      <c r="E29" s="83">
        <f t="shared" si="1"/>
        <v>540</v>
      </c>
      <c r="F29" s="39"/>
      <c r="G29" s="39"/>
      <c r="H29" s="14"/>
      <c r="I29" s="15"/>
      <c r="J29" s="16"/>
      <c r="K29" s="16"/>
      <c r="L29" s="90"/>
      <c r="M29" s="21"/>
      <c r="N29" s="42"/>
    </row>
    <row r="30" spans="1:14" ht="19" x14ac:dyDescent="0.2">
      <c r="A30" s="38"/>
      <c r="B30" s="9" t="s">
        <v>28</v>
      </c>
      <c r="C30" s="84">
        <f>SUMIFS($L$7:$L$40,$H$7:$H$40,14)</f>
        <v>0</v>
      </c>
      <c r="D30" s="85">
        <f t="shared" si="0"/>
        <v>0</v>
      </c>
      <c r="E30" s="83">
        <f t="shared" si="1"/>
        <v>540</v>
      </c>
      <c r="F30" s="39"/>
      <c r="G30" s="39"/>
      <c r="H30" s="14"/>
      <c r="I30" s="15"/>
      <c r="J30" s="16"/>
      <c r="K30" s="16"/>
      <c r="L30" s="90"/>
      <c r="M30" s="21"/>
      <c r="N30" s="42"/>
    </row>
    <row r="31" spans="1:14" ht="19" x14ac:dyDescent="0.2">
      <c r="A31" s="38"/>
      <c r="B31" s="9" t="s">
        <v>29</v>
      </c>
      <c r="C31" s="84">
        <f>SUMIFS($L$7:$L$40,$H$7:$H$40,15)</f>
        <v>0</v>
      </c>
      <c r="D31" s="85">
        <f t="shared" si="0"/>
        <v>0</v>
      </c>
      <c r="E31" s="83">
        <f t="shared" si="1"/>
        <v>540</v>
      </c>
      <c r="F31" s="39"/>
      <c r="G31" s="39"/>
      <c r="H31" s="14"/>
      <c r="I31" s="15"/>
      <c r="J31" s="16"/>
      <c r="K31" s="16"/>
      <c r="L31" s="90"/>
      <c r="M31" s="21"/>
      <c r="N31" s="42"/>
    </row>
    <row r="32" spans="1:14" ht="20" thickBot="1" x14ac:dyDescent="0.25">
      <c r="A32" s="38"/>
      <c r="B32" s="10" t="s">
        <v>30</v>
      </c>
      <c r="C32" s="86">
        <f>SUMIFS($L$7:$L$40,$H$7:$H$40,16)</f>
        <v>0</v>
      </c>
      <c r="D32" s="87">
        <f t="shared" si="0"/>
        <v>0</v>
      </c>
      <c r="E32" s="88">
        <f t="shared" si="1"/>
        <v>540</v>
      </c>
      <c r="F32" s="39"/>
      <c r="G32" s="39"/>
      <c r="H32" s="14"/>
      <c r="I32" s="15"/>
      <c r="J32" s="16"/>
      <c r="K32" s="16"/>
      <c r="L32" s="90"/>
      <c r="M32" s="21"/>
      <c r="N32" s="42"/>
    </row>
    <row r="33" spans="1:14" x14ac:dyDescent="0.2">
      <c r="A33" s="38"/>
      <c r="B33" s="39"/>
      <c r="C33" s="39"/>
      <c r="D33" s="39"/>
      <c r="E33" s="39"/>
      <c r="F33" s="39"/>
      <c r="G33" s="39"/>
      <c r="H33" s="14"/>
      <c r="I33" s="15"/>
      <c r="J33" s="16"/>
      <c r="K33" s="16"/>
      <c r="L33" s="90"/>
      <c r="M33" s="21"/>
      <c r="N33" s="42"/>
    </row>
    <row r="34" spans="1:14" x14ac:dyDescent="0.2">
      <c r="A34" s="38"/>
      <c r="B34" s="39"/>
      <c r="C34" s="39"/>
      <c r="D34" s="39"/>
      <c r="E34" s="39"/>
      <c r="F34" s="39"/>
      <c r="G34" s="39"/>
      <c r="H34" s="14"/>
      <c r="I34" s="15"/>
      <c r="J34" s="16"/>
      <c r="K34" s="16"/>
      <c r="L34" s="90"/>
      <c r="M34" s="21"/>
      <c r="N34" s="42"/>
    </row>
    <row r="35" spans="1:14" x14ac:dyDescent="0.2">
      <c r="A35" s="38"/>
      <c r="B35" s="39"/>
      <c r="C35" s="39"/>
      <c r="D35" s="39"/>
      <c r="E35" s="39"/>
      <c r="F35" s="39"/>
      <c r="G35" s="39"/>
      <c r="H35" s="14"/>
      <c r="I35" s="15"/>
      <c r="J35" s="16"/>
      <c r="K35" s="16"/>
      <c r="L35" s="90"/>
      <c r="M35" s="21"/>
      <c r="N35" s="42"/>
    </row>
    <row r="36" spans="1:14" x14ac:dyDescent="0.2">
      <c r="A36" s="38"/>
      <c r="B36" s="39"/>
      <c r="C36" s="39"/>
      <c r="D36" s="39"/>
      <c r="E36" s="39"/>
      <c r="F36" s="39"/>
      <c r="G36" s="39"/>
      <c r="H36" s="14"/>
      <c r="I36" s="15"/>
      <c r="J36" s="16"/>
      <c r="K36" s="16"/>
      <c r="L36" s="90"/>
      <c r="M36" s="21"/>
      <c r="N36" s="42"/>
    </row>
    <row r="37" spans="1:14" x14ac:dyDescent="0.2">
      <c r="A37" s="38"/>
      <c r="B37" s="39"/>
      <c r="C37" s="39"/>
      <c r="D37" s="39"/>
      <c r="E37" s="39"/>
      <c r="F37" s="39"/>
      <c r="G37" s="39"/>
      <c r="H37" s="14"/>
      <c r="I37" s="15"/>
      <c r="J37" s="16"/>
      <c r="K37" s="16"/>
      <c r="L37" s="90"/>
      <c r="M37" s="21"/>
      <c r="N37" s="42"/>
    </row>
    <row r="38" spans="1:14" x14ac:dyDescent="0.2">
      <c r="A38" s="38"/>
      <c r="B38" s="39"/>
      <c r="C38" s="39"/>
      <c r="D38" s="39"/>
      <c r="E38" s="39"/>
      <c r="F38" s="39"/>
      <c r="G38" s="39"/>
      <c r="H38" s="14"/>
      <c r="I38" s="15"/>
      <c r="J38" s="16"/>
      <c r="K38" s="16"/>
      <c r="L38" s="90"/>
      <c r="M38" s="21"/>
      <c r="N38" s="42"/>
    </row>
    <row r="39" spans="1:14" x14ac:dyDescent="0.2">
      <c r="A39" s="38"/>
      <c r="B39" s="39"/>
      <c r="C39" s="39"/>
      <c r="D39" s="39"/>
      <c r="E39" s="39"/>
      <c r="F39" s="39"/>
      <c r="G39" s="39"/>
      <c r="H39" s="14"/>
      <c r="I39" s="15"/>
      <c r="J39" s="16"/>
      <c r="K39" s="16"/>
      <c r="L39" s="90"/>
      <c r="M39" s="21"/>
      <c r="N39" s="42"/>
    </row>
    <row r="40" spans="1:14" x14ac:dyDescent="0.2">
      <c r="A40" s="38"/>
      <c r="B40" s="39"/>
      <c r="C40" s="39"/>
      <c r="D40" s="39"/>
      <c r="E40" s="39"/>
      <c r="F40" s="39"/>
      <c r="G40" s="39"/>
      <c r="H40" s="14"/>
      <c r="I40" s="15"/>
      <c r="J40" s="16"/>
      <c r="K40" s="16"/>
      <c r="L40" s="90"/>
      <c r="M40" s="21"/>
      <c r="N40" s="42"/>
    </row>
    <row r="41" spans="1:14" x14ac:dyDescent="0.2">
      <c r="A41" s="38"/>
      <c r="B41" s="39"/>
      <c r="C41" s="39"/>
      <c r="D41" s="39"/>
      <c r="E41" s="39"/>
      <c r="F41" s="39"/>
      <c r="G41" s="39"/>
      <c r="H41" s="14"/>
      <c r="I41" s="15"/>
      <c r="J41" s="16"/>
      <c r="K41" s="16"/>
      <c r="L41" s="90"/>
      <c r="M41" s="21"/>
      <c r="N41" s="42"/>
    </row>
    <row r="42" spans="1:14" x14ac:dyDescent="0.2">
      <c r="A42" s="38"/>
      <c r="B42" s="39"/>
      <c r="C42" s="39"/>
      <c r="D42" s="39"/>
      <c r="E42" s="39"/>
      <c r="F42" s="39"/>
      <c r="G42" s="39"/>
      <c r="H42" s="14"/>
      <c r="I42" s="15"/>
      <c r="J42" s="16"/>
      <c r="K42" s="16"/>
      <c r="L42" s="90"/>
      <c r="M42" s="21"/>
      <c r="N42" s="42"/>
    </row>
    <row r="43" spans="1:14" x14ac:dyDescent="0.2">
      <c r="A43" s="38"/>
      <c r="B43" s="39"/>
      <c r="C43" s="39"/>
      <c r="D43" s="39"/>
      <c r="E43" s="39"/>
      <c r="F43" s="39"/>
      <c r="G43" s="39"/>
      <c r="H43" s="14"/>
      <c r="I43" s="15"/>
      <c r="J43" s="16"/>
      <c r="K43" s="16"/>
      <c r="L43" s="90"/>
      <c r="M43" s="21"/>
      <c r="N43" s="42"/>
    </row>
    <row r="44" spans="1:14" x14ac:dyDescent="0.2">
      <c r="A44" s="38"/>
      <c r="B44" s="39"/>
      <c r="C44" s="39"/>
      <c r="D44" s="39"/>
      <c r="E44" s="39"/>
      <c r="F44" s="39"/>
      <c r="G44" s="39"/>
      <c r="H44" s="14"/>
      <c r="I44" s="15"/>
      <c r="J44" s="16"/>
      <c r="K44" s="16"/>
      <c r="L44" s="90"/>
      <c r="M44" s="21"/>
      <c r="N44" s="42"/>
    </row>
    <row r="45" spans="1:14" x14ac:dyDescent="0.2">
      <c r="A45" s="38"/>
      <c r="B45" s="39"/>
      <c r="C45" s="39"/>
      <c r="D45" s="39"/>
      <c r="E45" s="39"/>
      <c r="F45" s="39"/>
      <c r="G45" s="39"/>
      <c r="H45" s="14"/>
      <c r="I45" s="15"/>
      <c r="J45" s="16"/>
      <c r="K45" s="16"/>
      <c r="L45" s="90"/>
      <c r="M45" s="21"/>
      <c r="N45" s="42"/>
    </row>
    <row r="46" spans="1:14" x14ac:dyDescent="0.2">
      <c r="A46" s="38"/>
      <c r="B46" s="39"/>
      <c r="C46" s="39"/>
      <c r="D46" s="39"/>
      <c r="E46" s="39"/>
      <c r="F46" s="39"/>
      <c r="G46" s="39"/>
      <c r="H46" s="14"/>
      <c r="I46" s="15"/>
      <c r="J46" s="16"/>
      <c r="K46" s="16"/>
      <c r="L46" s="90"/>
      <c r="M46" s="21"/>
      <c r="N46" s="42"/>
    </row>
    <row r="47" spans="1:14" x14ac:dyDescent="0.2">
      <c r="A47" s="38"/>
      <c r="B47" s="39"/>
      <c r="C47" s="39"/>
      <c r="D47" s="39"/>
      <c r="E47" s="39"/>
      <c r="F47" s="39"/>
      <c r="G47" s="39"/>
      <c r="H47" s="14"/>
      <c r="I47" s="15"/>
      <c r="J47" s="16"/>
      <c r="K47" s="16"/>
      <c r="L47" s="90"/>
      <c r="M47" s="21"/>
      <c r="N47" s="42"/>
    </row>
    <row r="48" spans="1:14" ht="17" thickBot="1" x14ac:dyDescent="0.25">
      <c r="A48" s="38"/>
      <c r="B48" s="39"/>
      <c r="C48" s="39"/>
      <c r="D48" s="39"/>
      <c r="E48" s="39"/>
      <c r="F48" s="39"/>
      <c r="G48" s="39"/>
      <c r="H48" s="17"/>
      <c r="I48" s="18"/>
      <c r="J48" s="19"/>
      <c r="K48" s="19"/>
      <c r="L48" s="92"/>
      <c r="M48" s="22"/>
      <c r="N48" s="42"/>
    </row>
    <row r="49" spans="1:14" ht="29" customHeight="1" x14ac:dyDescent="0.2">
      <c r="A49" s="38"/>
      <c r="B49" s="39"/>
      <c r="C49" s="39"/>
      <c r="D49" s="39"/>
      <c r="E49" s="39"/>
      <c r="F49" s="39"/>
      <c r="G49" s="39"/>
      <c r="H49" s="40"/>
      <c r="I49" s="40"/>
      <c r="J49" s="41"/>
      <c r="K49" s="41"/>
      <c r="L49" s="91"/>
      <c r="M49" s="39"/>
      <c r="N49" s="42"/>
    </row>
    <row r="50" spans="1:14" x14ac:dyDescent="0.2">
      <c r="A50" s="38"/>
      <c r="B50" s="39"/>
      <c r="C50" s="39"/>
      <c r="D50" s="39"/>
      <c r="E50" s="39"/>
      <c r="F50" s="39"/>
      <c r="G50" s="39"/>
      <c r="H50" s="40"/>
      <c r="I50" s="40"/>
      <c r="J50" s="41"/>
      <c r="K50" s="41"/>
      <c r="L50" s="91"/>
      <c r="M50" s="39"/>
      <c r="N50" s="42"/>
    </row>
    <row r="51" spans="1:14" x14ac:dyDescent="0.2">
      <c r="A51" s="38"/>
      <c r="B51" s="52" t="s">
        <v>31</v>
      </c>
      <c r="C51" s="39"/>
      <c r="D51" s="39"/>
      <c r="E51" s="39"/>
      <c r="F51" s="39"/>
      <c r="G51" s="39"/>
      <c r="H51" s="40"/>
      <c r="I51" s="40"/>
      <c r="J51" s="41"/>
      <c r="K51" s="41"/>
      <c r="L51" s="91"/>
      <c r="M51" s="39"/>
      <c r="N51" s="42"/>
    </row>
    <row r="52" spans="1:14" ht="29" customHeight="1" thickBot="1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93"/>
      <c r="M52" s="54"/>
      <c r="N52" s="51" t="s">
        <v>32</v>
      </c>
    </row>
    <row r="53" spans="1:14" x14ac:dyDescent="0.2">
      <c r="B53" s="39"/>
      <c r="C53" s="39"/>
      <c r="D53" s="39"/>
      <c r="E53" s="39"/>
      <c r="F53" s="1"/>
      <c r="G53" s="1"/>
      <c r="H53" s="2"/>
      <c r="I53" s="2"/>
      <c r="J53" s="3"/>
      <c r="K53" s="3"/>
    </row>
    <row r="54" spans="1:14" x14ac:dyDescent="0.2">
      <c r="F54" s="1"/>
      <c r="G54" s="1"/>
      <c r="H54" s="2"/>
      <c r="I54" s="2"/>
      <c r="J54" s="3"/>
      <c r="K54" s="3"/>
    </row>
    <row r="55" spans="1:14" x14ac:dyDescent="0.2">
      <c r="C55" s="1"/>
      <c r="D55" s="1"/>
      <c r="E55" s="1"/>
      <c r="F55" s="1"/>
      <c r="G55" s="1"/>
      <c r="H55" s="2"/>
      <c r="I55" s="2"/>
      <c r="J55" s="3"/>
      <c r="K55" s="3"/>
    </row>
    <row r="56" spans="1:14" x14ac:dyDescent="0.2">
      <c r="C56" s="1"/>
      <c r="D56" s="1"/>
      <c r="E56" s="1"/>
      <c r="F56" s="1"/>
      <c r="G56" s="1"/>
      <c r="H56" s="2"/>
      <c r="I56" s="2"/>
      <c r="J56" s="3"/>
      <c r="K56" s="3"/>
    </row>
    <row r="57" spans="1:14" x14ac:dyDescent="0.2">
      <c r="C57" s="1"/>
      <c r="D57" s="1"/>
      <c r="E57" s="1"/>
      <c r="F57" s="1"/>
      <c r="G57" s="1"/>
      <c r="H57" s="2"/>
      <c r="I57" s="2"/>
      <c r="J57" s="3"/>
      <c r="K57" s="3"/>
    </row>
    <row r="58" spans="1:14" x14ac:dyDescent="0.2">
      <c r="C58" s="1"/>
      <c r="D58" s="1"/>
      <c r="E58" s="1"/>
      <c r="F58" s="1"/>
      <c r="G58" s="1"/>
      <c r="H58" s="2"/>
      <c r="I58" s="2"/>
      <c r="J58" s="3"/>
      <c r="K58" s="3"/>
    </row>
    <row r="59" spans="1:14" x14ac:dyDescent="0.2">
      <c r="C59" s="1"/>
      <c r="D59" s="1"/>
      <c r="E59" s="1"/>
      <c r="F59" s="1"/>
      <c r="G59" s="1"/>
      <c r="H59" s="2"/>
      <c r="I59" s="2"/>
      <c r="J59" s="3"/>
      <c r="K59" s="3"/>
    </row>
    <row r="60" spans="1:14" x14ac:dyDescent="0.2">
      <c r="C60" s="1"/>
      <c r="D60" s="1"/>
      <c r="E60" s="1"/>
      <c r="F60" s="1"/>
      <c r="G60" s="1"/>
      <c r="H60" s="2"/>
      <c r="I60" s="2"/>
      <c r="J60" s="3"/>
      <c r="K60" s="3"/>
    </row>
    <row r="61" spans="1:14" x14ac:dyDescent="0.2">
      <c r="C61" s="1"/>
      <c r="D61" s="1"/>
      <c r="E61" s="1"/>
      <c r="F61" s="1"/>
      <c r="G61" s="1"/>
      <c r="H61" s="2"/>
      <c r="I61" s="2"/>
      <c r="J61" s="3"/>
      <c r="K61" s="3"/>
    </row>
    <row r="62" spans="1:14" x14ac:dyDescent="0.2">
      <c r="C62" s="1"/>
      <c r="D62" s="1"/>
      <c r="E62" s="1"/>
      <c r="F62" s="1"/>
      <c r="G62" s="1"/>
      <c r="H62" s="2"/>
      <c r="I62" s="2"/>
      <c r="J62" s="3"/>
      <c r="K62" s="3"/>
    </row>
    <row r="63" spans="1:14" x14ac:dyDescent="0.2">
      <c r="C63" s="1"/>
      <c r="D63" s="1"/>
      <c r="E63" s="1"/>
      <c r="F63" s="1"/>
      <c r="G63" s="1"/>
      <c r="H63" s="2"/>
      <c r="I63" s="2"/>
      <c r="J63" s="3"/>
      <c r="K63" s="3"/>
    </row>
    <row r="64" spans="1:14" x14ac:dyDescent="0.2">
      <c r="C64" s="1"/>
      <c r="D64" s="1"/>
      <c r="E64" s="1"/>
      <c r="F64" s="1"/>
      <c r="G64" s="1"/>
      <c r="H64" s="2"/>
      <c r="I64" s="2"/>
      <c r="J64" s="3"/>
      <c r="K64" s="3"/>
    </row>
    <row r="65" spans="3:11" x14ac:dyDescent="0.2">
      <c r="C65" s="1"/>
      <c r="D65" s="1"/>
      <c r="E65" s="1"/>
      <c r="F65" s="1"/>
      <c r="G65" s="1"/>
      <c r="H65" s="2"/>
      <c r="I65" s="2"/>
      <c r="J65" s="3"/>
      <c r="K65" s="3"/>
    </row>
    <row r="66" spans="3:11" x14ac:dyDescent="0.2">
      <c r="C66" s="1"/>
      <c r="D66" s="1"/>
      <c r="E66" s="1"/>
      <c r="F66" s="1"/>
      <c r="G66" s="1"/>
      <c r="H66" s="2"/>
      <c r="I66" s="2"/>
      <c r="J66" s="3"/>
      <c r="K66" s="3"/>
    </row>
    <row r="67" spans="3:11" x14ac:dyDescent="0.2">
      <c r="C67" s="1"/>
      <c r="D67" s="1"/>
      <c r="E67" s="1"/>
      <c r="F67" s="1"/>
      <c r="G67" s="1"/>
      <c r="H67" s="2"/>
      <c r="I67" s="2"/>
      <c r="J67" s="3"/>
      <c r="K67" s="3"/>
    </row>
    <row r="68" spans="3:11" x14ac:dyDescent="0.2">
      <c r="C68" s="1"/>
      <c r="D68" s="1"/>
      <c r="E68" s="1"/>
      <c r="F68" s="1"/>
      <c r="G68" s="1"/>
      <c r="H68" s="2"/>
      <c r="I68" s="2"/>
      <c r="J68" s="3"/>
      <c r="K68" s="3"/>
    </row>
    <row r="69" spans="3:11" x14ac:dyDescent="0.2">
      <c r="C69" s="1"/>
      <c r="D69" s="1"/>
      <c r="E69" s="1"/>
      <c r="F69" s="1"/>
      <c r="G69" s="1"/>
      <c r="H69" s="2"/>
      <c r="I69" s="2"/>
      <c r="J69" s="3"/>
      <c r="K69" s="3"/>
    </row>
    <row r="70" spans="3:11" x14ac:dyDescent="0.2">
      <c r="C70" s="1"/>
      <c r="D70" s="1"/>
      <c r="E70" s="1"/>
      <c r="F70" s="1"/>
      <c r="G70" s="1"/>
      <c r="H70" s="2"/>
      <c r="I70" s="2"/>
      <c r="J70" s="3"/>
      <c r="K70" s="3"/>
    </row>
    <row r="71" spans="3:11" x14ac:dyDescent="0.2">
      <c r="C71" s="1"/>
      <c r="D71" s="1"/>
      <c r="E71" s="1"/>
      <c r="F71" s="1"/>
      <c r="G71" s="1"/>
      <c r="H71" s="2"/>
      <c r="I71" s="2"/>
      <c r="J71" s="3"/>
      <c r="K71" s="3"/>
    </row>
    <row r="72" spans="3:11" x14ac:dyDescent="0.2">
      <c r="C72" s="1"/>
      <c r="D72" s="1"/>
      <c r="E72" s="1"/>
      <c r="F72" s="1"/>
      <c r="G72" s="1"/>
      <c r="H72" s="2"/>
      <c r="I72" s="2"/>
      <c r="J72" s="3"/>
      <c r="K72" s="3"/>
    </row>
    <row r="73" spans="3:11" x14ac:dyDescent="0.2">
      <c r="C73" s="1"/>
      <c r="D73" s="1"/>
      <c r="E73" s="1"/>
      <c r="F73" s="1"/>
      <c r="G73" s="1"/>
      <c r="H73" s="2"/>
      <c r="I73" s="2"/>
      <c r="J73" s="3"/>
      <c r="K73" s="3"/>
    </row>
    <row r="74" spans="3:11" x14ac:dyDescent="0.2">
      <c r="C74" s="1"/>
      <c r="D74" s="1"/>
      <c r="E74" s="1"/>
      <c r="F74" s="1"/>
      <c r="G74" s="1"/>
      <c r="H74" s="2"/>
      <c r="I74" s="2"/>
      <c r="J74" s="3"/>
      <c r="K74" s="3"/>
    </row>
    <row r="75" spans="3:11" x14ac:dyDescent="0.2">
      <c r="C75" s="1"/>
      <c r="D75" s="1"/>
      <c r="E75" s="1"/>
      <c r="F75" s="1"/>
      <c r="G75" s="1"/>
      <c r="H75" s="2"/>
      <c r="I75" s="2"/>
      <c r="J75" s="3"/>
      <c r="K75" s="3"/>
    </row>
    <row r="76" spans="3:11" x14ac:dyDescent="0.2">
      <c r="C76" s="1"/>
      <c r="D76" s="1"/>
      <c r="E76" s="1"/>
      <c r="F76" s="1"/>
      <c r="G76" s="1"/>
      <c r="H76" s="2"/>
      <c r="I76" s="2"/>
      <c r="J76" s="3"/>
      <c r="K76" s="3"/>
    </row>
    <row r="77" spans="3:11" x14ac:dyDescent="0.2">
      <c r="C77" s="1"/>
      <c r="D77" s="1"/>
      <c r="E77" s="1"/>
      <c r="F77" s="1"/>
      <c r="G77" s="1"/>
      <c r="H77" s="2"/>
      <c r="I77" s="2"/>
      <c r="J77" s="3"/>
      <c r="K77" s="3"/>
    </row>
    <row r="78" spans="3:11" x14ac:dyDescent="0.2">
      <c r="C78" s="1"/>
      <c r="D78" s="1"/>
      <c r="E78" s="1"/>
      <c r="F78" s="1"/>
      <c r="G78" s="1"/>
      <c r="H78" s="2"/>
      <c r="I78" s="2"/>
      <c r="J78" s="3"/>
      <c r="K78" s="3"/>
    </row>
    <row r="79" spans="3:11" x14ac:dyDescent="0.2">
      <c r="C79" s="1"/>
      <c r="D79" s="1"/>
      <c r="E79" s="1"/>
      <c r="F79" s="1"/>
      <c r="G79" s="1"/>
      <c r="H79" s="2"/>
      <c r="I79" s="2"/>
      <c r="J79" s="3"/>
      <c r="K79" s="3"/>
    </row>
    <row r="80" spans="3:11" x14ac:dyDescent="0.2">
      <c r="C80" s="1"/>
      <c r="D80" s="1"/>
      <c r="E80" s="1"/>
      <c r="F80" s="1"/>
      <c r="G80" s="1"/>
      <c r="H80" s="2"/>
      <c r="I80" s="2"/>
      <c r="J80" s="3"/>
      <c r="K80" s="3"/>
    </row>
    <row r="81" spans="3:11" x14ac:dyDescent="0.2">
      <c r="C81" s="1"/>
      <c r="D81" s="1"/>
      <c r="E81" s="1"/>
      <c r="F81" s="1"/>
      <c r="G81" s="1"/>
      <c r="H81" s="2"/>
      <c r="I81" s="2"/>
      <c r="J81" s="3"/>
      <c r="K81" s="3"/>
    </row>
    <row r="82" spans="3:11" x14ac:dyDescent="0.2">
      <c r="C82" s="1"/>
      <c r="D82" s="1"/>
      <c r="E82" s="1"/>
      <c r="F82" s="1"/>
      <c r="G82" s="1"/>
      <c r="H82" s="2"/>
      <c r="I82" s="2"/>
      <c r="J82" s="3"/>
      <c r="K82" s="3"/>
    </row>
    <row r="83" spans="3:11" x14ac:dyDescent="0.2">
      <c r="C83" s="1"/>
      <c r="D83" s="1"/>
      <c r="E83" s="1"/>
      <c r="F83" s="1"/>
      <c r="G83" s="1"/>
      <c r="H83" s="2"/>
      <c r="I83" s="2"/>
      <c r="J83" s="3"/>
      <c r="K83" s="3"/>
    </row>
    <row r="84" spans="3:11" x14ac:dyDescent="0.2">
      <c r="C84" s="1"/>
      <c r="D84" s="1"/>
      <c r="E84" s="1"/>
      <c r="F84" s="1"/>
      <c r="G84" s="1"/>
      <c r="H84" s="2"/>
      <c r="I84" s="2"/>
      <c r="J84" s="3"/>
      <c r="K84" s="3"/>
    </row>
    <row r="85" spans="3:11" x14ac:dyDescent="0.2">
      <c r="C85" s="1"/>
      <c r="D85" s="1"/>
      <c r="E85" s="1"/>
      <c r="F85" s="1"/>
      <c r="G85" s="1"/>
      <c r="H85" s="2"/>
      <c r="I85" s="2"/>
      <c r="J85" s="3"/>
      <c r="K85" s="3"/>
    </row>
    <row r="86" spans="3:11" x14ac:dyDescent="0.2">
      <c r="C86" s="1"/>
      <c r="D86" s="1"/>
      <c r="E86" s="1"/>
      <c r="F86" s="1"/>
      <c r="G86" s="1"/>
      <c r="H86" s="2"/>
      <c r="I86" s="2"/>
      <c r="J86" s="3"/>
      <c r="K86" s="3"/>
    </row>
    <row r="87" spans="3:11" x14ac:dyDescent="0.2">
      <c r="C87" s="1"/>
      <c r="D87" s="1"/>
      <c r="E87" s="1"/>
      <c r="F87" s="1"/>
      <c r="G87" s="1"/>
      <c r="H87" s="2"/>
      <c r="I87" s="2"/>
      <c r="J87" s="3"/>
      <c r="K87" s="3"/>
    </row>
    <row r="88" spans="3:11" x14ac:dyDescent="0.2">
      <c r="C88" s="1"/>
      <c r="D88" s="1"/>
      <c r="E88" s="1"/>
      <c r="F88" s="1"/>
      <c r="G88" s="1"/>
      <c r="H88" s="2"/>
      <c r="I88" s="2"/>
      <c r="J88" s="3"/>
      <c r="K88" s="3"/>
    </row>
    <row r="89" spans="3:11" x14ac:dyDescent="0.2">
      <c r="C89" s="1"/>
      <c r="D89" s="1"/>
      <c r="E89" s="1"/>
      <c r="F89" s="1"/>
      <c r="G89" s="1"/>
      <c r="H89" s="2"/>
      <c r="I89" s="2"/>
      <c r="J89" s="3"/>
      <c r="K89" s="3"/>
    </row>
    <row r="90" spans="3:11" x14ac:dyDescent="0.2">
      <c r="C90" s="1"/>
      <c r="D90" s="1"/>
      <c r="E90" s="1"/>
      <c r="F90" s="1"/>
      <c r="G90" s="1"/>
      <c r="H90" s="2"/>
      <c r="I90" s="2"/>
      <c r="J90" s="3"/>
      <c r="K90" s="3"/>
    </row>
    <row r="91" spans="3:11" x14ac:dyDescent="0.2">
      <c r="C91" s="1"/>
      <c r="D91" s="1"/>
      <c r="E91" s="1"/>
      <c r="F91" s="1"/>
      <c r="G91" s="1"/>
      <c r="H91" s="2"/>
      <c r="I91" s="2"/>
      <c r="J91" s="3"/>
      <c r="K91" s="3"/>
    </row>
    <row r="92" spans="3:11" x14ac:dyDescent="0.2">
      <c r="C92" s="1"/>
      <c r="D92" s="1"/>
      <c r="E92" s="1"/>
      <c r="F92" s="1"/>
      <c r="G92" s="1"/>
      <c r="H92" s="2"/>
      <c r="I92" s="2"/>
      <c r="J92" s="3"/>
      <c r="K92" s="3"/>
    </row>
    <row r="93" spans="3:11" x14ac:dyDescent="0.2">
      <c r="C93" s="1"/>
      <c r="D93" s="1"/>
      <c r="E93" s="1"/>
      <c r="F93" s="1"/>
      <c r="G93" s="1"/>
      <c r="H93" s="2"/>
      <c r="I93" s="2"/>
      <c r="J93" s="3"/>
      <c r="K93" s="3"/>
    </row>
    <row r="94" spans="3:11" x14ac:dyDescent="0.2">
      <c r="C94" s="1"/>
      <c r="D94" s="1"/>
      <c r="E94" s="1"/>
      <c r="F94" s="1"/>
      <c r="G94" s="1"/>
      <c r="H94" s="2"/>
      <c r="I94" s="2"/>
      <c r="J94" s="3"/>
      <c r="K94" s="3"/>
    </row>
    <row r="95" spans="3:11" x14ac:dyDescent="0.2">
      <c r="C95" s="1"/>
      <c r="D95" s="1"/>
      <c r="E95" s="1"/>
      <c r="F95" s="1"/>
      <c r="G95" s="1"/>
      <c r="H95" s="2"/>
      <c r="I95" s="2"/>
      <c r="J95" s="3"/>
      <c r="K95" s="3"/>
    </row>
    <row r="96" spans="3:11" x14ac:dyDescent="0.2">
      <c r="C96" s="1"/>
      <c r="D96" s="1"/>
      <c r="E96" s="1"/>
      <c r="F96" s="1"/>
      <c r="G96" s="1"/>
      <c r="H96" s="2"/>
      <c r="I96" s="2"/>
      <c r="J96" s="3"/>
      <c r="K96" s="3"/>
    </row>
    <row r="97" spans="3:11" x14ac:dyDescent="0.2">
      <c r="C97" s="1"/>
      <c r="D97" s="1"/>
      <c r="E97" s="1"/>
      <c r="F97" s="1"/>
      <c r="G97" s="1"/>
      <c r="H97" s="2"/>
      <c r="I97" s="2"/>
      <c r="J97" s="3"/>
      <c r="K97" s="3"/>
    </row>
    <row r="98" spans="3:11" x14ac:dyDescent="0.2">
      <c r="C98" s="1"/>
      <c r="D98" s="1"/>
      <c r="E98" s="1"/>
      <c r="F98" s="1"/>
      <c r="G98" s="1"/>
      <c r="H98" s="2"/>
      <c r="I98" s="2"/>
      <c r="J98" s="3"/>
      <c r="K98" s="3"/>
    </row>
    <row r="99" spans="3:11" x14ac:dyDescent="0.2">
      <c r="C99" s="1"/>
      <c r="D99" s="1"/>
      <c r="E99" s="1"/>
      <c r="F99" s="1"/>
      <c r="G99" s="1"/>
      <c r="H99" s="2"/>
      <c r="I99" s="2"/>
      <c r="J99" s="3"/>
      <c r="K99" s="3"/>
    </row>
    <row r="100" spans="3:11" x14ac:dyDescent="0.2">
      <c r="C100" s="1"/>
      <c r="D100" s="1"/>
      <c r="E100" s="1"/>
      <c r="F100" s="1"/>
      <c r="G100" s="1"/>
      <c r="H100" s="2"/>
      <c r="I100" s="2"/>
      <c r="J100" s="3"/>
      <c r="K100" s="3"/>
    </row>
    <row r="101" spans="3:11" x14ac:dyDescent="0.2">
      <c r="C101" s="1"/>
      <c r="D101" s="1"/>
      <c r="E101" s="1"/>
      <c r="F101" s="1"/>
      <c r="G101" s="1"/>
      <c r="H101" s="2"/>
      <c r="I101" s="2"/>
      <c r="J101" s="3"/>
      <c r="K101" s="3"/>
    </row>
    <row r="102" spans="3:11" x14ac:dyDescent="0.2">
      <c r="C102" s="1"/>
      <c r="D102" s="1"/>
      <c r="E102" s="1"/>
      <c r="F102" s="1"/>
      <c r="G102" s="1"/>
      <c r="H102" s="2"/>
      <c r="I102" s="2"/>
      <c r="J102" s="3"/>
      <c r="K102" s="3"/>
    </row>
    <row r="103" spans="3:11" x14ac:dyDescent="0.2">
      <c r="C103" s="1"/>
      <c r="D103" s="1"/>
      <c r="E103" s="1"/>
      <c r="F103" s="1"/>
      <c r="G103" s="1"/>
      <c r="H103" s="2"/>
      <c r="I103" s="2"/>
      <c r="J103" s="3"/>
      <c r="K103" s="3"/>
    </row>
    <row r="104" spans="3:11" x14ac:dyDescent="0.2">
      <c r="C104" s="1"/>
      <c r="D104" s="1"/>
      <c r="E104" s="1"/>
      <c r="F104" s="1"/>
      <c r="G104" s="1"/>
      <c r="H104" s="2"/>
      <c r="I104" s="2"/>
      <c r="J104" s="3"/>
      <c r="K104" s="3"/>
    </row>
    <row r="105" spans="3:11" x14ac:dyDescent="0.2">
      <c r="C105" s="1"/>
      <c r="D105" s="1"/>
      <c r="E105" s="1"/>
      <c r="F105" s="1"/>
      <c r="G105" s="1"/>
      <c r="H105" s="2"/>
      <c r="I105" s="2"/>
      <c r="J105" s="3"/>
      <c r="K105" s="3"/>
    </row>
    <row r="106" spans="3:11" x14ac:dyDescent="0.2">
      <c r="C106" s="1"/>
      <c r="D106" s="1"/>
      <c r="E106" s="1"/>
      <c r="F106" s="1"/>
      <c r="G106" s="1"/>
      <c r="H106" s="2"/>
      <c r="I106" s="2"/>
      <c r="J106" s="3"/>
      <c r="K106" s="3"/>
    </row>
    <row r="107" spans="3:11" x14ac:dyDescent="0.2">
      <c r="C107" s="1"/>
      <c r="D107" s="1"/>
      <c r="E107" s="1"/>
      <c r="F107" s="1"/>
      <c r="G107" s="1"/>
      <c r="H107" s="2"/>
      <c r="I107" s="2"/>
      <c r="J107" s="3"/>
      <c r="K107" s="3"/>
    </row>
    <row r="108" spans="3:11" x14ac:dyDescent="0.2">
      <c r="C108" s="1"/>
      <c r="D108" s="1"/>
      <c r="E108" s="1"/>
      <c r="F108" s="1"/>
      <c r="G108" s="1"/>
      <c r="H108" s="2"/>
      <c r="I108" s="2"/>
      <c r="J108" s="3"/>
      <c r="K108" s="3"/>
    </row>
    <row r="109" spans="3:11" x14ac:dyDescent="0.2">
      <c r="C109" s="1"/>
      <c r="D109" s="1"/>
      <c r="E109" s="1"/>
      <c r="F109" s="1"/>
      <c r="G109" s="1"/>
      <c r="H109" s="2"/>
      <c r="I109" s="2"/>
      <c r="J109" s="3"/>
      <c r="K109" s="3"/>
    </row>
    <row r="110" spans="3:11" x14ac:dyDescent="0.2">
      <c r="C110" s="1"/>
      <c r="D110" s="1"/>
      <c r="E110" s="1"/>
      <c r="F110" s="1"/>
      <c r="G110" s="1"/>
      <c r="H110" s="2"/>
      <c r="I110" s="2"/>
      <c r="J110" s="3"/>
      <c r="K110" s="3"/>
    </row>
    <row r="111" spans="3:11" x14ac:dyDescent="0.2">
      <c r="C111" s="1"/>
      <c r="D111" s="1"/>
      <c r="E111" s="1"/>
      <c r="F111" s="1"/>
      <c r="G111" s="1"/>
      <c r="H111" s="2"/>
      <c r="I111" s="2"/>
      <c r="J111" s="3"/>
      <c r="K111" s="3"/>
    </row>
    <row r="112" spans="3:11" x14ac:dyDescent="0.2">
      <c r="C112" s="1"/>
      <c r="D112" s="1"/>
      <c r="E112" s="1"/>
      <c r="F112" s="1"/>
      <c r="G112" s="1"/>
      <c r="H112" s="2"/>
      <c r="I112" s="2"/>
      <c r="J112" s="3"/>
      <c r="K112" s="3"/>
    </row>
    <row r="113" spans="3:11" x14ac:dyDescent="0.2">
      <c r="C113" s="1"/>
      <c r="D113" s="1"/>
      <c r="E113" s="1"/>
      <c r="F113" s="1"/>
      <c r="G113" s="1"/>
      <c r="H113" s="2"/>
      <c r="I113" s="2"/>
      <c r="J113" s="3"/>
      <c r="K113" s="3"/>
    </row>
    <row r="114" spans="3:11" x14ac:dyDescent="0.2">
      <c r="C114" s="1"/>
      <c r="D114" s="1"/>
      <c r="E114" s="1"/>
      <c r="F114" s="1"/>
      <c r="G114" s="1"/>
      <c r="H114" s="2"/>
      <c r="I114" s="2"/>
      <c r="J114" s="3"/>
      <c r="K114" s="3"/>
    </row>
    <row r="115" spans="3:11" x14ac:dyDescent="0.2">
      <c r="C115" s="1"/>
      <c r="D115" s="1"/>
      <c r="E115" s="1"/>
      <c r="F115" s="1"/>
      <c r="G115" s="1"/>
      <c r="H115" s="2"/>
      <c r="I115" s="2"/>
      <c r="J115" s="3"/>
      <c r="K115" s="3"/>
    </row>
    <row r="116" spans="3:11" x14ac:dyDescent="0.2">
      <c r="C116" s="1"/>
      <c r="D116" s="1"/>
      <c r="E116" s="1"/>
      <c r="F116" s="1"/>
      <c r="G116" s="1"/>
      <c r="H116" s="2"/>
      <c r="I116" s="2"/>
      <c r="J116" s="3"/>
      <c r="K116" s="3"/>
    </row>
    <row r="117" spans="3:11" x14ac:dyDescent="0.2">
      <c r="C117" s="1"/>
      <c r="D117" s="1"/>
      <c r="E117" s="1"/>
      <c r="F117" s="1"/>
      <c r="G117" s="1"/>
      <c r="H117" s="2"/>
      <c r="I117" s="2"/>
      <c r="J117" s="3"/>
      <c r="K117" s="3"/>
    </row>
    <row r="118" spans="3:11" x14ac:dyDescent="0.2">
      <c r="C118" s="1"/>
      <c r="D118" s="1"/>
      <c r="E118" s="1"/>
      <c r="F118" s="1"/>
      <c r="G118" s="1"/>
      <c r="H118" s="2"/>
      <c r="I118" s="2"/>
      <c r="J118" s="3"/>
      <c r="K118" s="3"/>
    </row>
    <row r="119" spans="3:11" x14ac:dyDescent="0.2">
      <c r="C119" s="1"/>
      <c r="D119" s="1"/>
      <c r="E119" s="1"/>
      <c r="F119" s="1"/>
      <c r="G119" s="1"/>
      <c r="H119" s="2"/>
      <c r="I119" s="2"/>
      <c r="J119" s="3"/>
      <c r="K119" s="3"/>
    </row>
    <row r="120" spans="3:11" x14ac:dyDescent="0.2">
      <c r="C120" s="1"/>
      <c r="D120" s="1"/>
      <c r="E120" s="1"/>
      <c r="F120" s="1"/>
      <c r="G120" s="1"/>
      <c r="H120" s="2"/>
      <c r="I120" s="2"/>
      <c r="J120" s="3"/>
      <c r="K120" s="3"/>
    </row>
    <row r="121" spans="3:11" x14ac:dyDescent="0.2">
      <c r="C121" s="1"/>
      <c r="D121" s="1"/>
      <c r="E121" s="1"/>
      <c r="F121" s="1"/>
      <c r="G121" s="1"/>
      <c r="H121" s="2"/>
      <c r="I121" s="2"/>
      <c r="J121" s="3"/>
      <c r="K121" s="3"/>
    </row>
    <row r="122" spans="3:11" x14ac:dyDescent="0.2">
      <c r="C122" s="1"/>
      <c r="D122" s="1"/>
      <c r="E122" s="1"/>
      <c r="F122" s="1"/>
      <c r="G122" s="1"/>
      <c r="H122" s="2"/>
      <c r="I122" s="2"/>
      <c r="J122" s="3"/>
      <c r="K122" s="3"/>
    </row>
    <row r="123" spans="3:11" x14ac:dyDescent="0.2">
      <c r="C123" s="1"/>
      <c r="D123" s="1"/>
      <c r="E123" s="1"/>
      <c r="F123" s="1"/>
      <c r="G123" s="1"/>
      <c r="H123" s="2"/>
      <c r="I123" s="2"/>
      <c r="J123" s="3"/>
      <c r="K123" s="3"/>
    </row>
    <row r="124" spans="3:11" x14ac:dyDescent="0.2">
      <c r="C124" s="1"/>
      <c r="D124" s="1"/>
      <c r="E124" s="1"/>
      <c r="F124" s="1"/>
      <c r="G124" s="1"/>
      <c r="H124" s="2"/>
      <c r="I124" s="2"/>
      <c r="J124" s="3"/>
      <c r="K124" s="3"/>
    </row>
    <row r="125" spans="3:11" x14ac:dyDescent="0.2">
      <c r="C125" s="1"/>
      <c r="D125" s="1"/>
      <c r="E125" s="1"/>
      <c r="F125" s="1"/>
      <c r="G125" s="1"/>
      <c r="H125" s="2"/>
      <c r="I125" s="2"/>
      <c r="J125" s="3"/>
      <c r="K125" s="3"/>
    </row>
    <row r="126" spans="3:11" x14ac:dyDescent="0.2">
      <c r="C126" s="1"/>
      <c r="D126" s="1"/>
      <c r="E126" s="1"/>
      <c r="F126" s="1"/>
      <c r="G126" s="1"/>
      <c r="H126" s="2"/>
      <c r="I126" s="2"/>
      <c r="J126" s="3"/>
      <c r="K126" s="3"/>
    </row>
    <row r="127" spans="3:11" x14ac:dyDescent="0.2">
      <c r="C127" s="1"/>
      <c r="D127" s="1"/>
      <c r="E127" s="1"/>
      <c r="F127" s="1"/>
      <c r="G127" s="1"/>
      <c r="H127" s="2"/>
      <c r="I127" s="2"/>
      <c r="J127" s="3"/>
      <c r="K127" s="3"/>
    </row>
    <row r="128" spans="3:11" x14ac:dyDescent="0.2">
      <c r="C128" s="1"/>
      <c r="D128" s="1"/>
      <c r="E128" s="1"/>
      <c r="F128" s="1"/>
      <c r="G128" s="1"/>
      <c r="H128" s="2"/>
      <c r="I128" s="2"/>
      <c r="J128" s="3"/>
      <c r="K128" s="3"/>
    </row>
    <row r="129" spans="3:11" x14ac:dyDescent="0.2">
      <c r="C129" s="1"/>
      <c r="D129" s="1"/>
      <c r="E129" s="1"/>
      <c r="F129" s="1"/>
      <c r="G129" s="1"/>
      <c r="H129" s="2"/>
      <c r="I129" s="2"/>
      <c r="J129" s="3"/>
      <c r="K129" s="3"/>
    </row>
    <row r="130" spans="3:11" x14ac:dyDescent="0.2">
      <c r="C130" s="1"/>
      <c r="D130" s="1"/>
      <c r="E130" s="1"/>
      <c r="F130" s="1"/>
      <c r="G130" s="1"/>
      <c r="H130" s="2"/>
      <c r="I130" s="2"/>
      <c r="J130" s="3"/>
      <c r="K130" s="3"/>
    </row>
    <row r="131" spans="3:11" x14ac:dyDescent="0.2">
      <c r="C131" s="1"/>
      <c r="D131" s="1"/>
      <c r="E131" s="1"/>
      <c r="F131" s="1"/>
      <c r="G131" s="1"/>
      <c r="H131" s="2"/>
      <c r="I131" s="2"/>
      <c r="J131" s="3"/>
      <c r="K131" s="3"/>
    </row>
    <row r="132" spans="3:11" x14ac:dyDescent="0.2">
      <c r="C132" s="1"/>
      <c r="D132" s="1"/>
      <c r="E132" s="1"/>
      <c r="F132" s="1"/>
      <c r="G132" s="1"/>
      <c r="H132" s="2"/>
      <c r="I132" s="2"/>
      <c r="J132" s="3"/>
      <c r="K132" s="3"/>
    </row>
    <row r="133" spans="3:11" x14ac:dyDescent="0.2">
      <c r="C133" s="1"/>
      <c r="D133" s="1"/>
      <c r="E133" s="1"/>
      <c r="F133" s="1"/>
      <c r="G133" s="1"/>
      <c r="H133" s="2"/>
      <c r="I133" s="2"/>
      <c r="J133" s="3"/>
      <c r="K133" s="3"/>
    </row>
    <row r="134" spans="3:11" x14ac:dyDescent="0.2">
      <c r="C134" s="1"/>
      <c r="D134" s="1"/>
      <c r="E134" s="1"/>
      <c r="F134" s="1"/>
      <c r="G134" s="1"/>
      <c r="H134" s="2"/>
      <c r="I134" s="2"/>
      <c r="J134" s="3"/>
      <c r="K134" s="3"/>
    </row>
    <row r="135" spans="3:11" x14ac:dyDescent="0.2">
      <c r="C135" s="1"/>
      <c r="D135" s="1"/>
      <c r="E135" s="1"/>
      <c r="F135" s="1"/>
      <c r="G135" s="1"/>
      <c r="H135" s="2"/>
      <c r="I135" s="2"/>
      <c r="J135" s="3"/>
      <c r="K135" s="3"/>
    </row>
    <row r="136" spans="3:11" x14ac:dyDescent="0.2">
      <c r="C136" s="1"/>
      <c r="D136" s="1"/>
      <c r="E136" s="1"/>
      <c r="F136" s="1"/>
      <c r="G136" s="1"/>
      <c r="H136" s="2"/>
      <c r="I136" s="2"/>
      <c r="J136" s="3"/>
      <c r="K136" s="3"/>
    </row>
    <row r="137" spans="3:11" x14ac:dyDescent="0.2">
      <c r="C137" s="1"/>
      <c r="D137" s="1"/>
      <c r="E137" s="1"/>
      <c r="F137" s="1"/>
      <c r="G137" s="1"/>
      <c r="H137" s="2"/>
      <c r="I137" s="2"/>
      <c r="J137" s="3"/>
      <c r="K137" s="3"/>
    </row>
    <row r="138" spans="3:11" x14ac:dyDescent="0.2">
      <c r="C138" s="1"/>
      <c r="D138" s="1"/>
      <c r="E138" s="1"/>
      <c r="F138" s="1"/>
      <c r="G138" s="1"/>
      <c r="H138" s="2"/>
      <c r="I138" s="2"/>
      <c r="J138" s="3"/>
      <c r="K138" s="3"/>
    </row>
    <row r="139" spans="3:11" x14ac:dyDescent="0.2">
      <c r="C139" s="1"/>
      <c r="D139" s="1"/>
      <c r="E139" s="1"/>
      <c r="F139" s="1"/>
      <c r="G139" s="1"/>
      <c r="H139" s="2"/>
      <c r="I139" s="2"/>
      <c r="J139" s="3"/>
      <c r="K139" s="3"/>
    </row>
    <row r="140" spans="3:11" x14ac:dyDescent="0.2">
      <c r="C140" s="1"/>
      <c r="D140" s="1"/>
      <c r="E140" s="1"/>
      <c r="F140" s="1"/>
      <c r="G140" s="1"/>
    </row>
    <row r="141" spans="3:11" x14ac:dyDescent="0.2">
      <c r="C141" s="1"/>
      <c r="D141" s="1"/>
      <c r="E141" s="1"/>
      <c r="F141" s="1"/>
      <c r="G141" s="1"/>
    </row>
    <row r="142" spans="3:11" x14ac:dyDescent="0.2">
      <c r="C142" s="1"/>
      <c r="D142" s="1"/>
      <c r="E142" s="1"/>
      <c r="F142" s="1"/>
      <c r="G142" s="1"/>
    </row>
    <row r="143" spans="3:11" x14ac:dyDescent="0.2">
      <c r="C143" s="1"/>
      <c r="D143" s="1"/>
      <c r="E143" s="1"/>
      <c r="F143" s="1"/>
      <c r="G143" s="1"/>
    </row>
    <row r="144" spans="3:11" x14ac:dyDescent="0.2">
      <c r="C144" s="1"/>
      <c r="D144" s="1"/>
      <c r="E144" s="1"/>
      <c r="F144" s="1"/>
      <c r="G144" s="1"/>
    </row>
    <row r="145" spans="3:7" x14ac:dyDescent="0.2">
      <c r="C145" s="1"/>
      <c r="D145" s="1"/>
      <c r="E145" s="1"/>
      <c r="F145" s="1"/>
      <c r="G145" s="1"/>
    </row>
    <row r="146" spans="3:7" x14ac:dyDescent="0.2">
      <c r="C146" s="1"/>
      <c r="D146" s="1"/>
      <c r="E146" s="1"/>
      <c r="F146" s="1"/>
      <c r="G146" s="1"/>
    </row>
    <row r="147" spans="3:7" x14ac:dyDescent="0.2">
      <c r="C147" s="1"/>
      <c r="D147" s="1"/>
      <c r="E147" s="1"/>
    </row>
  </sheetData>
  <mergeCells count="3">
    <mergeCell ref="A1:N1"/>
    <mergeCell ref="B3:E3"/>
    <mergeCell ref="C6:E6"/>
  </mergeCells>
  <conditionalFormatting sqref="E17:E32">
    <cfRule type="cellIs" dxfId="2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2D89A8D-FC9F-3F48-81B9-945923458F28}">
          <x14:formula1>
            <xm:f>'Tipos de actividades'!$D$41:$D$51</xm:f>
          </x14:formula1>
          <xm:sqref>F150:G475 E151:E476</xm:sqref>
        </x14:dataValidation>
        <x14:dataValidation type="list" allowBlank="1" showInputMessage="1" showErrorMessage="1" xr:uid="{4D1C829E-DFFB-834F-8E8E-17F96C7FEBE3}">
          <x14:formula1>
            <xm:f>'Tipos de actividades'!$D$41:$D$45</xm:f>
          </x14:formula1>
          <xm:sqref>J91:J139 F147:G149 E148:E150</xm:sqref>
        </x14:dataValidation>
        <x14:dataValidation type="list" allowBlank="1" showInputMessage="1" showErrorMessage="1" xr:uid="{06D5AD0A-6658-0547-9371-77BDE0948FCB}">
          <x14:formula1>
            <xm:f>'Tipos de actividades'!$E$41:$E$52</xm:f>
          </x14:formula1>
          <xm:sqref>H140:H167 K53:K139 K7:K51</xm:sqref>
        </x14:dataValidation>
        <x14:dataValidation type="list" allowBlank="1" showInputMessage="1" showErrorMessage="1" xr:uid="{F757542D-B7E2-D243-A22C-11A3DBF47793}">
          <x14:formula1>
            <xm:f>'Tipos de actividades'!$C$41:$C$70</xm:f>
          </x14:formula1>
          <xm:sqref>D148:D210 I53:I139 I7:I51</xm:sqref>
        </x14:dataValidation>
        <x14:dataValidation type="list" allowBlank="1" showInputMessage="1" showErrorMessage="1" xr:uid="{58E00C9D-D985-444C-942C-8FA8430A1F6C}">
          <x14:formula1>
            <xm:f>'Tipos de actividades'!$D$41:$D$47</xm:f>
          </x14:formula1>
          <xm:sqref>J53:J90 J7:J51</xm:sqref>
        </x14:dataValidation>
        <x14:dataValidation type="list" allowBlank="1" showInputMessage="1" showErrorMessage="1" xr:uid="{3A2D53D0-9FD3-664C-90F1-828392DC2D6A}">
          <x14:formula1>
            <xm:f>'Tipos de actividades'!$B$41:$B$56</xm:f>
          </x14:formula1>
          <xm:sqref>C148:C210 H53:H139 H7:H51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893B8-5257-7047-BB9B-B31DF83DD8B8}">
  <dimension ref="A1:N147"/>
  <sheetViews>
    <sheetView workbookViewId="0">
      <pane xSplit="6" topLeftCell="G1" activePane="topRight" state="frozenSplit"/>
      <selection pane="topRight" activeCell="M13" sqref="M13"/>
    </sheetView>
  </sheetViews>
  <sheetFormatPr baseColWidth="10" defaultColWidth="11" defaultRowHeight="16" x14ac:dyDescent="0.2"/>
  <cols>
    <col min="1" max="1" width="3.6640625" style="1" customWidth="1"/>
    <col min="2" max="2" width="21.1640625" style="1" customWidth="1"/>
    <col min="3" max="3" width="9.33203125" style="2" customWidth="1"/>
    <col min="4" max="4" width="12.5" style="2" customWidth="1"/>
    <col min="5" max="5" width="14.33203125" style="3" customWidth="1"/>
    <col min="6" max="6" width="3.33203125" style="3" customWidth="1"/>
    <col min="7" max="7" width="4.83203125" style="3" customWidth="1"/>
    <col min="8" max="8" width="12.6640625" style="3" customWidth="1"/>
    <col min="9" max="9" width="13.83203125" style="1" customWidth="1"/>
    <col min="10" max="10" width="18.5" style="1" customWidth="1"/>
    <col min="11" max="11" width="15.33203125" style="1" customWidth="1"/>
    <col min="12" max="12" width="13" style="1" customWidth="1"/>
    <col min="13" max="13" width="40.1640625" style="1" customWidth="1"/>
    <col min="14" max="14" width="3.6640625" style="1" customWidth="1"/>
    <col min="15" max="16384" width="11" style="1"/>
  </cols>
  <sheetData>
    <row r="1" spans="1:14" ht="51" customHeight="1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7"/>
    </row>
    <row r="2" spans="1:14" x14ac:dyDescent="0.2">
      <c r="A2" s="38"/>
      <c r="B2" s="39"/>
      <c r="C2" s="40"/>
      <c r="D2" s="40"/>
      <c r="E2" s="41"/>
      <c r="F2" s="41"/>
      <c r="G2" s="41"/>
      <c r="H2" s="41"/>
      <c r="I2" s="39"/>
      <c r="J2" s="39"/>
      <c r="K2" s="39"/>
      <c r="L2" s="39"/>
      <c r="M2" s="39"/>
      <c r="N2" s="42"/>
    </row>
    <row r="3" spans="1:14" ht="19" x14ac:dyDescent="0.2">
      <c r="A3" s="38"/>
      <c r="B3" s="98" t="s">
        <v>100</v>
      </c>
      <c r="C3" s="98"/>
      <c r="D3" s="98"/>
      <c r="E3" s="98"/>
      <c r="F3" s="41"/>
      <c r="G3" s="41"/>
      <c r="H3" s="41"/>
      <c r="I3" s="39"/>
      <c r="J3" s="39"/>
      <c r="K3" s="39"/>
      <c r="L3" s="39"/>
      <c r="M3" s="39"/>
      <c r="N3" s="42"/>
    </row>
    <row r="4" spans="1:14" x14ac:dyDescent="0.2">
      <c r="A4" s="38"/>
      <c r="B4" s="39"/>
      <c r="C4" s="40"/>
      <c r="D4" s="40"/>
      <c r="E4" s="41"/>
      <c r="F4" s="41"/>
      <c r="G4" s="41"/>
      <c r="H4" s="43" t="s">
        <v>0</v>
      </c>
      <c r="I4" s="39"/>
      <c r="J4" s="39"/>
      <c r="K4" s="39"/>
      <c r="L4" s="39"/>
      <c r="M4" s="39"/>
      <c r="N4" s="42"/>
    </row>
    <row r="5" spans="1:14" ht="17" thickBot="1" x14ac:dyDescent="0.25">
      <c r="A5" s="38"/>
      <c r="B5" s="39"/>
      <c r="C5" s="40"/>
      <c r="D5" s="40"/>
      <c r="E5" s="41"/>
      <c r="F5" s="41"/>
      <c r="G5" s="41"/>
      <c r="H5" s="57" t="s">
        <v>98</v>
      </c>
      <c r="I5" s="39"/>
      <c r="J5" s="39"/>
      <c r="K5" s="39"/>
      <c r="L5" s="39"/>
      <c r="M5" s="39"/>
      <c r="N5" s="42"/>
    </row>
    <row r="6" spans="1:14" s="4" customFormat="1" ht="27" customHeight="1" x14ac:dyDescent="0.2">
      <c r="A6" s="9"/>
      <c r="B6" s="26" t="s">
        <v>1</v>
      </c>
      <c r="C6" s="99"/>
      <c r="D6" s="99"/>
      <c r="E6" s="100"/>
      <c r="F6" s="39"/>
      <c r="G6" s="39"/>
      <c r="H6" s="23" t="s">
        <v>2</v>
      </c>
      <c r="I6" s="24" t="s">
        <v>3</v>
      </c>
      <c r="J6" s="24" t="s">
        <v>4</v>
      </c>
      <c r="K6" s="24" t="s">
        <v>5</v>
      </c>
      <c r="L6" s="37" t="s">
        <v>6</v>
      </c>
      <c r="M6" s="37" t="s">
        <v>106</v>
      </c>
      <c r="N6" s="44"/>
    </row>
    <row r="7" spans="1:14" s="5" customFormat="1" ht="27" customHeight="1" x14ac:dyDescent="0.2">
      <c r="A7" s="45"/>
      <c r="B7" s="27" t="s">
        <v>7</v>
      </c>
      <c r="C7" s="28"/>
      <c r="D7" s="29"/>
      <c r="E7" s="30"/>
      <c r="F7" s="39"/>
      <c r="G7" s="39"/>
      <c r="H7" s="11">
        <v>1</v>
      </c>
      <c r="I7" s="12">
        <v>1</v>
      </c>
      <c r="J7" s="13" t="s">
        <v>47</v>
      </c>
      <c r="K7" s="13" t="s">
        <v>37</v>
      </c>
      <c r="L7" s="89">
        <v>180</v>
      </c>
      <c r="M7" s="20" t="s">
        <v>115</v>
      </c>
      <c r="N7" s="46"/>
    </row>
    <row r="8" spans="1:14" s="5" customFormat="1" ht="27" customHeight="1" x14ac:dyDescent="0.25">
      <c r="A8" s="45"/>
      <c r="B8" s="27"/>
      <c r="C8" s="31"/>
      <c r="D8" s="31"/>
      <c r="E8" s="32"/>
      <c r="F8" s="47"/>
      <c r="G8" s="47"/>
      <c r="H8" s="11">
        <v>1</v>
      </c>
      <c r="I8" s="12">
        <v>2</v>
      </c>
      <c r="J8" s="13" t="s">
        <v>34</v>
      </c>
      <c r="K8" s="13" t="s">
        <v>9</v>
      </c>
      <c r="L8" s="89">
        <v>180</v>
      </c>
      <c r="M8" s="20" t="s">
        <v>117</v>
      </c>
      <c r="N8" s="46"/>
    </row>
    <row r="9" spans="1:14" s="5" customFormat="1" ht="27" customHeight="1" x14ac:dyDescent="0.25">
      <c r="A9" s="45"/>
      <c r="B9" s="27" t="s">
        <v>101</v>
      </c>
      <c r="C9" s="31"/>
      <c r="D9" s="31">
        <v>3</v>
      </c>
      <c r="E9" s="32"/>
      <c r="F9" s="47"/>
      <c r="G9" s="47"/>
      <c r="H9" s="14">
        <v>1</v>
      </c>
      <c r="I9" s="15">
        <v>2</v>
      </c>
      <c r="J9" s="16" t="s">
        <v>40</v>
      </c>
      <c r="K9" s="16" t="s">
        <v>43</v>
      </c>
      <c r="L9" s="90">
        <v>180</v>
      </c>
      <c r="M9" s="21" t="s">
        <v>116</v>
      </c>
      <c r="N9" s="46"/>
    </row>
    <row r="10" spans="1:14" s="5" customFormat="1" ht="21" customHeight="1" x14ac:dyDescent="0.25">
      <c r="A10" s="45"/>
      <c r="B10" s="27" t="s">
        <v>102</v>
      </c>
      <c r="C10" s="31"/>
      <c r="D10" s="31">
        <v>16</v>
      </c>
      <c r="E10" s="32"/>
      <c r="F10" s="47"/>
      <c r="G10" s="47"/>
      <c r="H10" s="14">
        <v>2</v>
      </c>
      <c r="I10" s="15">
        <v>1</v>
      </c>
      <c r="J10" s="13" t="s">
        <v>47</v>
      </c>
      <c r="K10" s="13" t="s">
        <v>37</v>
      </c>
      <c r="L10" s="89">
        <v>180</v>
      </c>
      <c r="M10" s="20" t="s">
        <v>119</v>
      </c>
      <c r="N10" s="46"/>
    </row>
    <row r="11" spans="1:14" s="5" customFormat="1" ht="21" customHeight="1" x14ac:dyDescent="0.25">
      <c r="A11" s="45"/>
      <c r="B11" s="27" t="s">
        <v>10</v>
      </c>
      <c r="C11" s="31"/>
      <c r="D11" s="55">
        <f>SUM(D17:D32)</f>
        <v>0.70833333333333326</v>
      </c>
      <c r="E11" s="32"/>
      <c r="F11" s="47"/>
      <c r="G11" s="47"/>
      <c r="H11" s="14">
        <v>2</v>
      </c>
      <c r="I11" s="15">
        <v>2</v>
      </c>
      <c r="J11" s="16" t="s">
        <v>36</v>
      </c>
      <c r="K11" s="16" t="s">
        <v>39</v>
      </c>
      <c r="L11" s="90">
        <v>180</v>
      </c>
      <c r="M11" s="21" t="s">
        <v>118</v>
      </c>
      <c r="N11" s="46"/>
    </row>
    <row r="12" spans="1:14" ht="17" thickBot="1" x14ac:dyDescent="0.25">
      <c r="A12" s="38"/>
      <c r="B12" s="33" t="s">
        <v>11</v>
      </c>
      <c r="C12" s="34"/>
      <c r="D12" s="56">
        <f>AVERAGE(D17:D32)</f>
        <v>4.4270833333333329E-2</v>
      </c>
      <c r="E12" s="35"/>
      <c r="F12" s="39"/>
      <c r="G12" s="39"/>
      <c r="H12" s="14">
        <v>2</v>
      </c>
      <c r="I12" s="15">
        <v>3</v>
      </c>
      <c r="J12" s="13" t="s">
        <v>40</v>
      </c>
      <c r="K12" s="13" t="s">
        <v>43</v>
      </c>
      <c r="L12" s="89">
        <v>120</v>
      </c>
      <c r="M12" s="20" t="s">
        <v>123</v>
      </c>
      <c r="N12" s="42"/>
    </row>
    <row r="13" spans="1:14" s="6" customFormat="1" ht="19" x14ac:dyDescent="0.25">
      <c r="A13" s="49"/>
      <c r="B13" s="48"/>
      <c r="C13" s="47"/>
      <c r="D13" s="47"/>
      <c r="E13" s="47"/>
      <c r="F13" s="7"/>
      <c r="G13" s="7"/>
      <c r="H13" s="14"/>
      <c r="I13" s="15"/>
      <c r="J13" s="16"/>
      <c r="K13" s="16"/>
      <c r="L13" s="90"/>
      <c r="M13" s="21"/>
      <c r="N13" s="50"/>
    </row>
    <row r="14" spans="1:14" ht="19" x14ac:dyDescent="0.2">
      <c r="A14" s="38"/>
      <c r="B14" s="8"/>
      <c r="C14" s="8"/>
      <c r="D14" s="8"/>
      <c r="E14" s="8"/>
      <c r="F14" s="39"/>
      <c r="G14" s="39"/>
      <c r="H14" s="14"/>
      <c r="I14" s="15"/>
      <c r="J14" s="13"/>
      <c r="K14" s="13"/>
      <c r="L14" s="89"/>
      <c r="M14" s="20"/>
      <c r="N14" s="42"/>
    </row>
    <row r="15" spans="1:14" ht="17" thickBot="1" x14ac:dyDescent="0.25">
      <c r="A15" s="38"/>
      <c r="B15" s="36" t="s">
        <v>12</v>
      </c>
      <c r="C15" s="6"/>
      <c r="D15" s="6"/>
      <c r="E15" s="7"/>
      <c r="F15" s="39"/>
      <c r="G15" s="39"/>
      <c r="H15" s="11"/>
      <c r="I15" s="12"/>
      <c r="J15" s="13"/>
      <c r="K15" s="13"/>
      <c r="L15" s="20"/>
      <c r="M15" s="20"/>
      <c r="N15" s="42"/>
    </row>
    <row r="16" spans="1:14" ht="34" x14ac:dyDescent="0.2">
      <c r="A16" s="38"/>
      <c r="B16" s="23" t="s">
        <v>13</v>
      </c>
      <c r="C16" s="24" t="s">
        <v>105</v>
      </c>
      <c r="D16" s="25" t="s">
        <v>14</v>
      </c>
      <c r="E16" s="58" t="s">
        <v>104</v>
      </c>
      <c r="F16" s="39"/>
      <c r="G16" s="39"/>
      <c r="H16" s="14"/>
      <c r="I16" s="15"/>
      <c r="J16" s="16"/>
      <c r="K16" s="16"/>
      <c r="L16" s="21"/>
      <c r="M16" s="21"/>
      <c r="N16" s="42"/>
    </row>
    <row r="17" spans="1:14" ht="19" x14ac:dyDescent="0.2">
      <c r="A17" s="38"/>
      <c r="B17" s="9" t="s">
        <v>15</v>
      </c>
      <c r="C17" s="84">
        <f>SUMIFS($L$7:$L$40,$H$7:$H$40,1)</f>
        <v>540</v>
      </c>
      <c r="D17" s="85">
        <f>C17/1440</f>
        <v>0.375</v>
      </c>
      <c r="E17" s="83">
        <f>((48/$D$10)*$D$9*60)-C17</f>
        <v>0</v>
      </c>
      <c r="F17" s="39"/>
      <c r="G17" s="39"/>
      <c r="H17" s="14"/>
      <c r="I17" s="15"/>
      <c r="J17" s="13"/>
      <c r="K17" s="13"/>
      <c r="L17" s="20"/>
      <c r="M17" s="20"/>
      <c r="N17" s="42"/>
    </row>
    <row r="18" spans="1:14" ht="19" x14ac:dyDescent="0.2">
      <c r="A18" s="38"/>
      <c r="B18" s="9" t="s">
        <v>16</v>
      </c>
      <c r="C18" s="84">
        <f>SUMIFS($L$7:$L$40,$H$7:$H$40,2)</f>
        <v>480</v>
      </c>
      <c r="D18" s="85">
        <f t="shared" ref="D18:D32" si="0">C18/1440</f>
        <v>0.33333333333333331</v>
      </c>
      <c r="E18" s="83">
        <f t="shared" ref="E18:E32" si="1">((48/$D$10)*$D$9*60)-C18</f>
        <v>60</v>
      </c>
      <c r="F18" s="39"/>
      <c r="G18" s="39"/>
      <c r="H18" s="14"/>
      <c r="I18" s="15"/>
      <c r="J18" s="16"/>
      <c r="K18" s="16"/>
      <c r="L18" s="21"/>
      <c r="M18" s="21"/>
      <c r="N18" s="42"/>
    </row>
    <row r="19" spans="1:14" ht="19" x14ac:dyDescent="0.2">
      <c r="A19" s="38"/>
      <c r="B19" s="9" t="s">
        <v>17</v>
      </c>
      <c r="C19" s="84">
        <f>SUMIFS($L$7:$L$40,$H$7:$H$40,3)</f>
        <v>0</v>
      </c>
      <c r="D19" s="85">
        <f t="shared" si="0"/>
        <v>0</v>
      </c>
      <c r="E19" s="83">
        <f t="shared" si="1"/>
        <v>540</v>
      </c>
      <c r="F19" s="39"/>
      <c r="G19" s="39"/>
      <c r="H19" s="14"/>
      <c r="I19" s="15"/>
      <c r="J19" s="13"/>
      <c r="K19" s="13"/>
      <c r="L19" s="20"/>
      <c r="M19" s="20"/>
      <c r="N19" s="42"/>
    </row>
    <row r="20" spans="1:14" ht="19" x14ac:dyDescent="0.2">
      <c r="A20" s="38"/>
      <c r="B20" s="9" t="s">
        <v>18</v>
      </c>
      <c r="C20" s="84">
        <f>SUMIFS($L$7:$L$40,$H$7:$H$40,4)</f>
        <v>0</v>
      </c>
      <c r="D20" s="85">
        <f t="shared" si="0"/>
        <v>0</v>
      </c>
      <c r="E20" s="83">
        <f t="shared" si="1"/>
        <v>540</v>
      </c>
      <c r="F20" s="39"/>
      <c r="G20" s="39"/>
      <c r="H20" s="14"/>
      <c r="I20" s="15"/>
      <c r="J20" s="16"/>
      <c r="K20" s="16"/>
      <c r="L20" s="21"/>
      <c r="M20" s="21"/>
      <c r="N20" s="42"/>
    </row>
    <row r="21" spans="1:14" ht="19" x14ac:dyDescent="0.2">
      <c r="A21" s="38"/>
      <c r="B21" s="9" t="s">
        <v>19</v>
      </c>
      <c r="C21" s="84">
        <f>SUMIFS($L$7:$L$40,$H$7:$H$40,5)</f>
        <v>0</v>
      </c>
      <c r="D21" s="85">
        <f t="shared" si="0"/>
        <v>0</v>
      </c>
      <c r="E21" s="83">
        <f t="shared" si="1"/>
        <v>540</v>
      </c>
      <c r="F21" s="39"/>
      <c r="G21" s="39"/>
      <c r="H21" s="14"/>
      <c r="I21" s="15"/>
      <c r="J21" s="13"/>
      <c r="K21" s="13"/>
      <c r="L21" s="20"/>
      <c r="M21" s="20"/>
      <c r="N21" s="42"/>
    </row>
    <row r="22" spans="1:14" ht="19" x14ac:dyDescent="0.2">
      <c r="A22" s="38"/>
      <c r="B22" s="9" t="s">
        <v>20</v>
      </c>
      <c r="C22" s="84">
        <f>SUMIFS($L$7:$L$40,$H$7:$H$40,6)</f>
        <v>0</v>
      </c>
      <c r="D22" s="85">
        <f t="shared" si="0"/>
        <v>0</v>
      </c>
      <c r="E22" s="83">
        <f t="shared" si="1"/>
        <v>540</v>
      </c>
      <c r="F22" s="39"/>
      <c r="G22" s="39"/>
      <c r="H22" s="14"/>
      <c r="I22" s="15"/>
      <c r="J22" s="16"/>
      <c r="K22" s="16"/>
      <c r="L22" s="21"/>
      <c r="M22" s="21"/>
      <c r="N22" s="42"/>
    </row>
    <row r="23" spans="1:14" ht="19" x14ac:dyDescent="0.2">
      <c r="A23" s="38"/>
      <c r="B23" s="9" t="s">
        <v>21</v>
      </c>
      <c r="C23" s="84">
        <f>SUMIFS($L$7:$L$40,$H$7:$H$40,7)</f>
        <v>0</v>
      </c>
      <c r="D23" s="85">
        <f t="shared" si="0"/>
        <v>0</v>
      </c>
      <c r="E23" s="83">
        <f t="shared" si="1"/>
        <v>540</v>
      </c>
      <c r="F23" s="39"/>
      <c r="G23" s="39"/>
      <c r="H23" s="14"/>
      <c r="I23" s="15"/>
      <c r="J23" s="16"/>
      <c r="K23" s="16"/>
      <c r="L23" s="21"/>
      <c r="M23" s="21"/>
      <c r="N23" s="42"/>
    </row>
    <row r="24" spans="1:14" ht="19" x14ac:dyDescent="0.2">
      <c r="A24" s="38"/>
      <c r="B24" s="9" t="s">
        <v>22</v>
      </c>
      <c r="C24" s="84">
        <f>SUMIFS($L$7:$L$40,$H$7:$H$40,8)</f>
        <v>0</v>
      </c>
      <c r="D24" s="85">
        <f t="shared" si="0"/>
        <v>0</v>
      </c>
      <c r="E24" s="83">
        <f t="shared" si="1"/>
        <v>540</v>
      </c>
      <c r="F24" s="39"/>
      <c r="G24" s="39"/>
      <c r="H24" s="14"/>
      <c r="I24" s="15"/>
      <c r="J24" s="16"/>
      <c r="K24" s="16"/>
      <c r="L24" s="21"/>
      <c r="M24" s="21"/>
      <c r="N24" s="42"/>
    </row>
    <row r="25" spans="1:14" ht="19" x14ac:dyDescent="0.2">
      <c r="A25" s="38"/>
      <c r="B25" s="9" t="s">
        <v>23</v>
      </c>
      <c r="C25" s="84">
        <f>SUMIFS($L$7:$L$40,$H$7:$H$40,9)</f>
        <v>0</v>
      </c>
      <c r="D25" s="85">
        <f t="shared" si="0"/>
        <v>0</v>
      </c>
      <c r="E25" s="83">
        <f t="shared" si="1"/>
        <v>540</v>
      </c>
      <c r="F25" s="39"/>
      <c r="G25" s="39"/>
      <c r="H25" s="14"/>
      <c r="I25" s="15"/>
      <c r="J25" s="16"/>
      <c r="K25" s="16"/>
      <c r="L25" s="21"/>
      <c r="M25" s="21"/>
      <c r="N25" s="42"/>
    </row>
    <row r="26" spans="1:14" ht="19" x14ac:dyDescent="0.2">
      <c r="A26" s="38"/>
      <c r="B26" s="9" t="s">
        <v>24</v>
      </c>
      <c r="C26" s="84">
        <f>SUMIFS($L$7:$L$40,$H$7:$H$40,10)</f>
        <v>0</v>
      </c>
      <c r="D26" s="85">
        <f t="shared" si="0"/>
        <v>0</v>
      </c>
      <c r="E26" s="83">
        <f t="shared" si="1"/>
        <v>540</v>
      </c>
      <c r="F26" s="39"/>
      <c r="G26" s="39"/>
      <c r="H26" s="14"/>
      <c r="I26" s="15"/>
      <c r="J26" s="16"/>
      <c r="K26" s="16"/>
      <c r="L26" s="21"/>
      <c r="M26" s="21"/>
      <c r="N26" s="42"/>
    </row>
    <row r="27" spans="1:14" ht="19" x14ac:dyDescent="0.2">
      <c r="A27" s="38"/>
      <c r="B27" s="9" t="s">
        <v>25</v>
      </c>
      <c r="C27" s="84">
        <f>SUMIFS($L$7:$L$40,$H$7:$H$40,11)</f>
        <v>0</v>
      </c>
      <c r="D27" s="85">
        <f t="shared" si="0"/>
        <v>0</v>
      </c>
      <c r="E27" s="83">
        <f t="shared" si="1"/>
        <v>540</v>
      </c>
      <c r="F27" s="39"/>
      <c r="G27" s="39"/>
      <c r="H27" s="14"/>
      <c r="I27" s="15"/>
      <c r="J27" s="16"/>
      <c r="K27" s="16"/>
      <c r="L27" s="21"/>
      <c r="M27" s="21"/>
      <c r="N27" s="42"/>
    </row>
    <row r="28" spans="1:14" ht="19" x14ac:dyDescent="0.2">
      <c r="A28" s="38"/>
      <c r="B28" s="9" t="s">
        <v>26</v>
      </c>
      <c r="C28" s="84">
        <f>SUMIFS($L$7:$L$40,$H$7:$H$40,12)</f>
        <v>0</v>
      </c>
      <c r="D28" s="85">
        <f t="shared" si="0"/>
        <v>0</v>
      </c>
      <c r="E28" s="83">
        <f t="shared" si="1"/>
        <v>540</v>
      </c>
      <c r="F28" s="39"/>
      <c r="G28" s="39"/>
      <c r="H28" s="14"/>
      <c r="I28" s="15"/>
      <c r="J28" s="16"/>
      <c r="K28" s="16"/>
      <c r="L28" s="21"/>
      <c r="M28" s="21"/>
      <c r="N28" s="42"/>
    </row>
    <row r="29" spans="1:14" ht="19" x14ac:dyDescent="0.2">
      <c r="A29" s="38"/>
      <c r="B29" s="9" t="s">
        <v>27</v>
      </c>
      <c r="C29" s="84">
        <f>SUMIFS($L$7:$L$40,$H$7:$H$40,13)</f>
        <v>0</v>
      </c>
      <c r="D29" s="85">
        <f t="shared" si="0"/>
        <v>0</v>
      </c>
      <c r="E29" s="83">
        <f t="shared" si="1"/>
        <v>540</v>
      </c>
      <c r="F29" s="39"/>
      <c r="G29" s="39"/>
      <c r="H29" s="14"/>
      <c r="I29" s="15"/>
      <c r="J29" s="16"/>
      <c r="K29" s="16"/>
      <c r="L29" s="21"/>
      <c r="M29" s="21"/>
      <c r="N29" s="42"/>
    </row>
    <row r="30" spans="1:14" ht="19" x14ac:dyDescent="0.2">
      <c r="A30" s="38"/>
      <c r="B30" s="9" t="s">
        <v>28</v>
      </c>
      <c r="C30" s="84">
        <f>SUMIFS($L$7:$L$40,$H$7:$H$40,14)</f>
        <v>0</v>
      </c>
      <c r="D30" s="85">
        <f t="shared" si="0"/>
        <v>0</v>
      </c>
      <c r="E30" s="83">
        <f t="shared" si="1"/>
        <v>540</v>
      </c>
      <c r="F30" s="39"/>
      <c r="G30" s="39"/>
      <c r="H30" s="14"/>
      <c r="I30" s="15"/>
      <c r="J30" s="16"/>
      <c r="K30" s="16"/>
      <c r="L30" s="21"/>
      <c r="M30" s="21"/>
      <c r="N30" s="42"/>
    </row>
    <row r="31" spans="1:14" ht="19" x14ac:dyDescent="0.2">
      <c r="A31" s="38"/>
      <c r="B31" s="9" t="s">
        <v>29</v>
      </c>
      <c r="C31" s="84">
        <f>SUMIFS($L$7:$L$40,$H$7:$H$40,15)</f>
        <v>0</v>
      </c>
      <c r="D31" s="85">
        <f t="shared" si="0"/>
        <v>0</v>
      </c>
      <c r="E31" s="83">
        <f t="shared" si="1"/>
        <v>540</v>
      </c>
      <c r="F31" s="39"/>
      <c r="G31" s="39"/>
      <c r="H31" s="14"/>
      <c r="I31" s="15"/>
      <c r="J31" s="16"/>
      <c r="K31" s="16"/>
      <c r="L31" s="21"/>
      <c r="M31" s="21"/>
      <c r="N31" s="42"/>
    </row>
    <row r="32" spans="1:14" ht="20" thickBot="1" x14ac:dyDescent="0.25">
      <c r="A32" s="38"/>
      <c r="B32" s="10" t="s">
        <v>30</v>
      </c>
      <c r="C32" s="86">
        <f>SUMIFS($L$7:$L$40,$H$7:$H$40,16)</f>
        <v>0</v>
      </c>
      <c r="D32" s="87">
        <f t="shared" si="0"/>
        <v>0</v>
      </c>
      <c r="E32" s="88">
        <f t="shared" si="1"/>
        <v>540</v>
      </c>
      <c r="F32" s="39"/>
      <c r="G32" s="39"/>
      <c r="H32" s="14"/>
      <c r="I32" s="15"/>
      <c r="J32" s="16"/>
      <c r="K32" s="16"/>
      <c r="L32" s="21"/>
      <c r="M32" s="21"/>
      <c r="N32" s="42"/>
    </row>
    <row r="33" spans="1:14" x14ac:dyDescent="0.2">
      <c r="A33" s="38"/>
      <c r="B33" s="39"/>
      <c r="C33" s="39"/>
      <c r="D33" s="39"/>
      <c r="E33" s="39"/>
      <c r="F33" s="39"/>
      <c r="G33" s="39"/>
      <c r="H33" s="14"/>
      <c r="I33" s="15"/>
      <c r="J33" s="16"/>
      <c r="K33" s="16"/>
      <c r="L33" s="21"/>
      <c r="M33" s="21"/>
      <c r="N33" s="42"/>
    </row>
    <row r="34" spans="1:14" x14ac:dyDescent="0.2">
      <c r="A34" s="38"/>
      <c r="B34" s="39"/>
      <c r="C34" s="39"/>
      <c r="D34" s="39"/>
      <c r="E34" s="39"/>
      <c r="F34" s="39"/>
      <c r="G34" s="39"/>
      <c r="H34" s="14"/>
      <c r="I34" s="15"/>
      <c r="J34" s="16"/>
      <c r="K34" s="16"/>
      <c r="L34" s="21"/>
      <c r="M34" s="21"/>
      <c r="N34" s="42"/>
    </row>
    <row r="35" spans="1:14" x14ac:dyDescent="0.2">
      <c r="A35" s="38"/>
      <c r="B35" s="39"/>
      <c r="C35" s="39"/>
      <c r="D35" s="39"/>
      <c r="E35" s="39"/>
      <c r="F35" s="39"/>
      <c r="G35" s="39"/>
      <c r="H35" s="14"/>
      <c r="I35" s="15"/>
      <c r="J35" s="16"/>
      <c r="K35" s="16"/>
      <c r="L35" s="21"/>
      <c r="M35" s="21"/>
      <c r="N35" s="42"/>
    </row>
    <row r="36" spans="1:14" x14ac:dyDescent="0.2">
      <c r="A36" s="38"/>
      <c r="B36" s="39"/>
      <c r="C36" s="39"/>
      <c r="D36" s="39"/>
      <c r="E36" s="39"/>
      <c r="F36" s="39"/>
      <c r="G36" s="39"/>
      <c r="H36" s="14"/>
      <c r="I36" s="15"/>
      <c r="J36" s="16"/>
      <c r="K36" s="16"/>
      <c r="L36" s="21"/>
      <c r="M36" s="21"/>
      <c r="N36" s="42"/>
    </row>
    <row r="37" spans="1:14" x14ac:dyDescent="0.2">
      <c r="A37" s="38"/>
      <c r="B37" s="39"/>
      <c r="C37" s="39"/>
      <c r="D37" s="39"/>
      <c r="E37" s="39"/>
      <c r="F37" s="39"/>
      <c r="G37" s="39"/>
      <c r="H37" s="14"/>
      <c r="I37" s="15"/>
      <c r="J37" s="16"/>
      <c r="K37" s="16"/>
      <c r="L37" s="21"/>
      <c r="M37" s="21"/>
      <c r="N37" s="42"/>
    </row>
    <row r="38" spans="1:14" x14ac:dyDescent="0.2">
      <c r="A38" s="38"/>
      <c r="B38" s="39"/>
      <c r="C38" s="39"/>
      <c r="D38" s="39"/>
      <c r="E38" s="39"/>
      <c r="F38" s="39"/>
      <c r="G38" s="39"/>
      <c r="H38" s="14"/>
      <c r="I38" s="15"/>
      <c r="J38" s="16"/>
      <c r="K38" s="16"/>
      <c r="L38" s="21"/>
      <c r="M38" s="21"/>
      <c r="N38" s="42"/>
    </row>
    <row r="39" spans="1:14" x14ac:dyDescent="0.2">
      <c r="A39" s="38"/>
      <c r="B39" s="39"/>
      <c r="C39" s="39"/>
      <c r="D39" s="39"/>
      <c r="E39" s="39"/>
      <c r="F39" s="39"/>
      <c r="G39" s="39"/>
      <c r="H39" s="14"/>
      <c r="I39" s="15"/>
      <c r="J39" s="16"/>
      <c r="K39" s="16"/>
      <c r="L39" s="21"/>
      <c r="M39" s="21"/>
      <c r="N39" s="42"/>
    </row>
    <row r="40" spans="1:14" x14ac:dyDescent="0.2">
      <c r="A40" s="38"/>
      <c r="B40" s="39"/>
      <c r="C40" s="39"/>
      <c r="D40" s="39"/>
      <c r="E40" s="39"/>
      <c r="F40" s="39"/>
      <c r="G40" s="39"/>
      <c r="H40" s="14"/>
      <c r="I40" s="15"/>
      <c r="J40" s="16"/>
      <c r="K40" s="16"/>
      <c r="L40" s="21"/>
      <c r="M40" s="21"/>
      <c r="N40" s="42"/>
    </row>
    <row r="41" spans="1:14" x14ac:dyDescent="0.2">
      <c r="A41" s="38"/>
      <c r="B41" s="39"/>
      <c r="C41" s="39"/>
      <c r="D41" s="39"/>
      <c r="E41" s="39"/>
      <c r="F41" s="39"/>
      <c r="G41" s="39"/>
      <c r="H41" s="14"/>
      <c r="I41" s="15"/>
      <c r="J41" s="16"/>
      <c r="K41" s="16"/>
      <c r="L41" s="21"/>
      <c r="M41" s="21"/>
      <c r="N41" s="42"/>
    </row>
    <row r="42" spans="1:14" x14ac:dyDescent="0.2">
      <c r="A42" s="38"/>
      <c r="B42" s="39"/>
      <c r="C42" s="39"/>
      <c r="D42" s="39"/>
      <c r="E42" s="39"/>
      <c r="F42" s="39"/>
      <c r="G42" s="39"/>
      <c r="H42" s="14"/>
      <c r="I42" s="15"/>
      <c r="J42" s="16"/>
      <c r="K42" s="16"/>
      <c r="L42" s="21"/>
      <c r="M42" s="21"/>
      <c r="N42" s="42"/>
    </row>
    <row r="43" spans="1:14" x14ac:dyDescent="0.2">
      <c r="A43" s="38"/>
      <c r="B43" s="39"/>
      <c r="C43" s="39"/>
      <c r="D43" s="39"/>
      <c r="E43" s="39"/>
      <c r="F43" s="39"/>
      <c r="G43" s="39"/>
      <c r="H43" s="14"/>
      <c r="I43" s="15"/>
      <c r="J43" s="16"/>
      <c r="K43" s="16"/>
      <c r="L43" s="21"/>
      <c r="M43" s="21"/>
      <c r="N43" s="42"/>
    </row>
    <row r="44" spans="1:14" x14ac:dyDescent="0.2">
      <c r="A44" s="38"/>
      <c r="B44" s="39"/>
      <c r="C44" s="39"/>
      <c r="D44" s="39"/>
      <c r="E44" s="39"/>
      <c r="F44" s="39"/>
      <c r="G44" s="39"/>
      <c r="H44" s="14"/>
      <c r="I44" s="15"/>
      <c r="J44" s="16"/>
      <c r="K44" s="16"/>
      <c r="L44" s="21"/>
      <c r="M44" s="21"/>
      <c r="N44" s="42"/>
    </row>
    <row r="45" spans="1:14" x14ac:dyDescent="0.2">
      <c r="A45" s="38"/>
      <c r="B45" s="39"/>
      <c r="C45" s="39"/>
      <c r="D45" s="39"/>
      <c r="E45" s="39"/>
      <c r="F45" s="39"/>
      <c r="G45" s="39"/>
      <c r="H45" s="14"/>
      <c r="I45" s="15"/>
      <c r="J45" s="16"/>
      <c r="K45" s="16"/>
      <c r="L45" s="21"/>
      <c r="M45" s="21"/>
      <c r="N45" s="42"/>
    </row>
    <row r="46" spans="1:14" x14ac:dyDescent="0.2">
      <c r="A46" s="38"/>
      <c r="B46" s="39"/>
      <c r="C46" s="39"/>
      <c r="D46" s="39"/>
      <c r="E46" s="39"/>
      <c r="F46" s="39"/>
      <c r="G46" s="39"/>
      <c r="H46" s="14"/>
      <c r="I46" s="15"/>
      <c r="J46" s="16"/>
      <c r="K46" s="16"/>
      <c r="L46" s="21"/>
      <c r="M46" s="21"/>
      <c r="N46" s="42"/>
    </row>
    <row r="47" spans="1:14" x14ac:dyDescent="0.2">
      <c r="A47" s="38"/>
      <c r="B47" s="39"/>
      <c r="C47" s="39"/>
      <c r="D47" s="39"/>
      <c r="E47" s="39"/>
      <c r="F47" s="39"/>
      <c r="G47" s="39"/>
      <c r="H47" s="14"/>
      <c r="I47" s="15"/>
      <c r="J47" s="16"/>
      <c r="K47" s="16"/>
      <c r="L47" s="21"/>
      <c r="M47" s="21"/>
      <c r="N47" s="42"/>
    </row>
    <row r="48" spans="1:14" ht="17" thickBot="1" x14ac:dyDescent="0.25">
      <c r="A48" s="38"/>
      <c r="B48" s="39"/>
      <c r="C48" s="39"/>
      <c r="D48" s="39"/>
      <c r="E48" s="39"/>
      <c r="F48" s="39"/>
      <c r="G48" s="39"/>
      <c r="H48" s="17"/>
      <c r="I48" s="18"/>
      <c r="J48" s="19"/>
      <c r="K48" s="19"/>
      <c r="L48" s="22"/>
      <c r="M48" s="22"/>
      <c r="N48" s="42"/>
    </row>
    <row r="49" spans="1:14" ht="29" customHeight="1" x14ac:dyDescent="0.2">
      <c r="A49" s="38"/>
      <c r="B49" s="39"/>
      <c r="C49" s="39"/>
      <c r="D49" s="39"/>
      <c r="E49" s="39"/>
      <c r="F49" s="39"/>
      <c r="G49" s="39"/>
      <c r="H49" s="40"/>
      <c r="I49" s="40"/>
      <c r="J49" s="41"/>
      <c r="K49" s="41"/>
      <c r="L49" s="39"/>
      <c r="M49" s="39"/>
      <c r="N49" s="42"/>
    </row>
    <row r="50" spans="1:14" x14ac:dyDescent="0.2">
      <c r="A50" s="38"/>
      <c r="B50" s="39"/>
      <c r="C50" s="39"/>
      <c r="D50" s="39"/>
      <c r="E50" s="39"/>
      <c r="F50" s="39"/>
      <c r="G50" s="39"/>
      <c r="H50" s="40"/>
      <c r="I50" s="40"/>
      <c r="J50" s="41"/>
      <c r="K50" s="41"/>
      <c r="L50" s="39"/>
      <c r="M50" s="39"/>
      <c r="N50" s="42"/>
    </row>
    <row r="51" spans="1:14" x14ac:dyDescent="0.2">
      <c r="A51" s="38"/>
      <c r="B51" s="52" t="s">
        <v>31</v>
      </c>
      <c r="C51" s="39"/>
      <c r="D51" s="39"/>
      <c r="E51" s="39"/>
      <c r="F51" s="39"/>
      <c r="G51" s="39"/>
      <c r="H51" s="40"/>
      <c r="I51" s="40"/>
      <c r="J51" s="41"/>
      <c r="K51" s="41"/>
      <c r="L51" s="39"/>
      <c r="M51" s="39"/>
      <c r="N51" s="42"/>
    </row>
    <row r="52" spans="1:14" ht="29" customHeight="1" thickBot="1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1" t="s">
        <v>32</v>
      </c>
    </row>
    <row r="53" spans="1:14" x14ac:dyDescent="0.2">
      <c r="B53" s="39"/>
      <c r="C53" s="39"/>
      <c r="D53" s="39"/>
      <c r="E53" s="39"/>
      <c r="F53" s="1"/>
      <c r="G53" s="1"/>
      <c r="H53" s="2"/>
      <c r="I53" s="2"/>
      <c r="J53" s="3"/>
      <c r="K53" s="3"/>
    </row>
    <row r="54" spans="1:14" x14ac:dyDescent="0.2">
      <c r="F54" s="1"/>
      <c r="G54" s="1"/>
      <c r="H54" s="2"/>
      <c r="I54" s="2"/>
      <c r="J54" s="3"/>
      <c r="K54" s="3"/>
    </row>
    <row r="55" spans="1:14" x14ac:dyDescent="0.2">
      <c r="C55" s="1"/>
      <c r="D55" s="1"/>
      <c r="E55" s="1"/>
      <c r="F55" s="1"/>
      <c r="G55" s="1"/>
      <c r="H55" s="2"/>
      <c r="I55" s="2"/>
      <c r="J55" s="3"/>
      <c r="K55" s="3"/>
    </row>
    <row r="56" spans="1:14" x14ac:dyDescent="0.2">
      <c r="C56" s="1"/>
      <c r="D56" s="1"/>
      <c r="E56" s="1"/>
      <c r="F56" s="1"/>
      <c r="G56" s="1"/>
      <c r="H56" s="2"/>
      <c r="I56" s="2"/>
      <c r="J56" s="3"/>
      <c r="K56" s="3"/>
    </row>
    <row r="57" spans="1:14" x14ac:dyDescent="0.2">
      <c r="C57" s="1"/>
      <c r="D57" s="1"/>
      <c r="E57" s="1"/>
      <c r="F57" s="1"/>
      <c r="G57" s="1"/>
      <c r="H57" s="2"/>
      <c r="I57" s="2"/>
      <c r="J57" s="3"/>
      <c r="K57" s="3"/>
    </row>
    <row r="58" spans="1:14" x14ac:dyDescent="0.2">
      <c r="C58" s="1"/>
      <c r="D58" s="1"/>
      <c r="E58" s="1"/>
      <c r="F58" s="1"/>
      <c r="G58" s="1"/>
      <c r="H58" s="2"/>
      <c r="I58" s="2"/>
      <c r="J58" s="3"/>
      <c r="K58" s="3"/>
    </row>
    <row r="59" spans="1:14" x14ac:dyDescent="0.2">
      <c r="C59" s="1"/>
      <c r="D59" s="1"/>
      <c r="E59" s="1"/>
      <c r="F59" s="1"/>
      <c r="G59" s="1"/>
      <c r="H59" s="2"/>
      <c r="I59" s="2"/>
      <c r="J59" s="3"/>
      <c r="K59" s="3"/>
    </row>
    <row r="60" spans="1:14" x14ac:dyDescent="0.2">
      <c r="C60" s="1"/>
      <c r="D60" s="1"/>
      <c r="E60" s="1"/>
      <c r="F60" s="1"/>
      <c r="G60" s="1"/>
      <c r="H60" s="2"/>
      <c r="I60" s="2"/>
      <c r="J60" s="3"/>
      <c r="K60" s="3"/>
    </row>
    <row r="61" spans="1:14" x14ac:dyDescent="0.2">
      <c r="C61" s="1"/>
      <c r="D61" s="1"/>
      <c r="E61" s="1"/>
      <c r="F61" s="1"/>
      <c r="G61" s="1"/>
      <c r="H61" s="2"/>
      <c r="I61" s="2"/>
      <c r="J61" s="3"/>
      <c r="K61" s="3"/>
    </row>
    <row r="62" spans="1:14" x14ac:dyDescent="0.2">
      <c r="C62" s="1"/>
      <c r="D62" s="1"/>
      <c r="E62" s="1"/>
      <c r="F62" s="1"/>
      <c r="G62" s="1"/>
      <c r="H62" s="2"/>
      <c r="I62" s="2"/>
      <c r="J62" s="3"/>
      <c r="K62" s="3"/>
    </row>
    <row r="63" spans="1:14" x14ac:dyDescent="0.2">
      <c r="C63" s="1"/>
      <c r="D63" s="1"/>
      <c r="E63" s="1"/>
      <c r="F63" s="1"/>
      <c r="G63" s="1"/>
      <c r="H63" s="2"/>
      <c r="I63" s="2"/>
      <c r="J63" s="3"/>
      <c r="K63" s="3"/>
    </row>
    <row r="64" spans="1:14" x14ac:dyDescent="0.2">
      <c r="C64" s="1"/>
      <c r="D64" s="1"/>
      <c r="E64" s="1"/>
      <c r="F64" s="1"/>
      <c r="G64" s="1"/>
      <c r="H64" s="2"/>
      <c r="I64" s="2"/>
      <c r="J64" s="3"/>
      <c r="K64" s="3"/>
    </row>
    <row r="65" spans="3:11" x14ac:dyDescent="0.2">
      <c r="C65" s="1"/>
      <c r="D65" s="1"/>
      <c r="E65" s="1"/>
      <c r="F65" s="1"/>
      <c r="G65" s="1"/>
      <c r="H65" s="2"/>
      <c r="I65" s="2"/>
      <c r="J65" s="3"/>
      <c r="K65" s="3"/>
    </row>
    <row r="66" spans="3:11" x14ac:dyDescent="0.2">
      <c r="C66" s="1"/>
      <c r="D66" s="1"/>
      <c r="E66" s="1"/>
      <c r="F66" s="1"/>
      <c r="G66" s="1"/>
      <c r="H66" s="2"/>
      <c r="I66" s="2"/>
      <c r="J66" s="3"/>
      <c r="K66" s="3"/>
    </row>
    <row r="67" spans="3:11" x14ac:dyDescent="0.2">
      <c r="C67" s="1"/>
      <c r="D67" s="1"/>
      <c r="E67" s="1"/>
      <c r="F67" s="1"/>
      <c r="G67" s="1"/>
      <c r="H67" s="2"/>
      <c r="I67" s="2"/>
      <c r="J67" s="3"/>
      <c r="K67" s="3"/>
    </row>
    <row r="68" spans="3:11" x14ac:dyDescent="0.2">
      <c r="C68" s="1"/>
      <c r="D68" s="1"/>
      <c r="E68" s="1"/>
      <c r="F68" s="1"/>
      <c r="G68" s="1"/>
      <c r="H68" s="2"/>
      <c r="I68" s="2"/>
      <c r="J68" s="3"/>
      <c r="K68" s="3"/>
    </row>
    <row r="69" spans="3:11" x14ac:dyDescent="0.2">
      <c r="C69" s="1"/>
      <c r="D69" s="1"/>
      <c r="E69" s="1"/>
      <c r="F69" s="1"/>
      <c r="G69" s="1"/>
      <c r="H69" s="2"/>
      <c r="I69" s="2"/>
      <c r="J69" s="3"/>
      <c r="K69" s="3"/>
    </row>
    <row r="70" spans="3:11" x14ac:dyDescent="0.2">
      <c r="C70" s="1"/>
      <c r="D70" s="1"/>
      <c r="E70" s="1"/>
      <c r="F70" s="1"/>
      <c r="G70" s="1"/>
      <c r="H70" s="2"/>
      <c r="I70" s="2"/>
      <c r="J70" s="3"/>
      <c r="K70" s="3"/>
    </row>
    <row r="71" spans="3:11" x14ac:dyDescent="0.2">
      <c r="C71" s="1"/>
      <c r="D71" s="1"/>
      <c r="E71" s="1"/>
      <c r="F71" s="1"/>
      <c r="G71" s="1"/>
      <c r="H71" s="2"/>
      <c r="I71" s="2"/>
      <c r="J71" s="3"/>
      <c r="K71" s="3"/>
    </row>
    <row r="72" spans="3:11" x14ac:dyDescent="0.2">
      <c r="C72" s="1"/>
      <c r="D72" s="1"/>
      <c r="E72" s="1"/>
      <c r="F72" s="1"/>
      <c r="G72" s="1"/>
      <c r="H72" s="2"/>
      <c r="I72" s="2"/>
      <c r="J72" s="3"/>
      <c r="K72" s="3"/>
    </row>
    <row r="73" spans="3:11" x14ac:dyDescent="0.2">
      <c r="C73" s="1"/>
      <c r="D73" s="1"/>
      <c r="E73" s="1"/>
      <c r="F73" s="1"/>
      <c r="G73" s="1"/>
      <c r="H73" s="2"/>
      <c r="I73" s="2"/>
      <c r="J73" s="3"/>
      <c r="K73" s="3"/>
    </row>
    <row r="74" spans="3:11" x14ac:dyDescent="0.2">
      <c r="C74" s="1"/>
      <c r="D74" s="1"/>
      <c r="E74" s="1"/>
      <c r="F74" s="1"/>
      <c r="G74" s="1"/>
      <c r="H74" s="2"/>
      <c r="I74" s="2"/>
      <c r="J74" s="3"/>
      <c r="K74" s="3"/>
    </row>
    <row r="75" spans="3:11" x14ac:dyDescent="0.2">
      <c r="C75" s="1"/>
      <c r="D75" s="1"/>
      <c r="E75" s="1"/>
      <c r="F75" s="1"/>
      <c r="G75" s="1"/>
      <c r="H75" s="2"/>
      <c r="I75" s="2"/>
      <c r="J75" s="3"/>
      <c r="K75" s="3"/>
    </row>
    <row r="76" spans="3:11" x14ac:dyDescent="0.2">
      <c r="C76" s="1"/>
      <c r="D76" s="1"/>
      <c r="E76" s="1"/>
      <c r="F76" s="1"/>
      <c r="G76" s="1"/>
      <c r="H76" s="2"/>
      <c r="I76" s="2"/>
      <c r="J76" s="3"/>
      <c r="K76" s="3"/>
    </row>
    <row r="77" spans="3:11" x14ac:dyDescent="0.2">
      <c r="C77" s="1"/>
      <c r="D77" s="1"/>
      <c r="E77" s="1"/>
      <c r="F77" s="1"/>
      <c r="G77" s="1"/>
      <c r="H77" s="2"/>
      <c r="I77" s="2"/>
      <c r="J77" s="3"/>
      <c r="K77" s="3"/>
    </row>
    <row r="78" spans="3:11" x14ac:dyDescent="0.2">
      <c r="C78" s="1"/>
      <c r="D78" s="1"/>
      <c r="E78" s="1"/>
      <c r="F78" s="1"/>
      <c r="G78" s="1"/>
      <c r="H78" s="2"/>
      <c r="I78" s="2"/>
      <c r="J78" s="3"/>
      <c r="K78" s="3"/>
    </row>
    <row r="79" spans="3:11" x14ac:dyDescent="0.2">
      <c r="C79" s="1"/>
      <c r="D79" s="1"/>
      <c r="E79" s="1"/>
      <c r="F79" s="1"/>
      <c r="G79" s="1"/>
      <c r="H79" s="2"/>
      <c r="I79" s="2"/>
      <c r="J79" s="3"/>
      <c r="K79" s="3"/>
    </row>
    <row r="80" spans="3:11" x14ac:dyDescent="0.2">
      <c r="C80" s="1"/>
      <c r="D80" s="1"/>
      <c r="E80" s="1"/>
      <c r="F80" s="1"/>
      <c r="G80" s="1"/>
      <c r="H80" s="2"/>
      <c r="I80" s="2"/>
      <c r="J80" s="3"/>
      <c r="K80" s="3"/>
    </row>
    <row r="81" spans="3:11" x14ac:dyDescent="0.2">
      <c r="C81" s="1"/>
      <c r="D81" s="1"/>
      <c r="E81" s="1"/>
      <c r="F81" s="1"/>
      <c r="G81" s="1"/>
      <c r="H81" s="2"/>
      <c r="I81" s="2"/>
      <c r="J81" s="3"/>
      <c r="K81" s="3"/>
    </row>
    <row r="82" spans="3:11" x14ac:dyDescent="0.2">
      <c r="C82" s="1"/>
      <c r="D82" s="1"/>
      <c r="E82" s="1"/>
      <c r="F82" s="1"/>
      <c r="G82" s="1"/>
      <c r="H82" s="2"/>
      <c r="I82" s="2"/>
      <c r="J82" s="3"/>
      <c r="K82" s="3"/>
    </row>
    <row r="83" spans="3:11" x14ac:dyDescent="0.2">
      <c r="C83" s="1"/>
      <c r="D83" s="1"/>
      <c r="E83" s="1"/>
      <c r="F83" s="1"/>
      <c r="G83" s="1"/>
      <c r="H83" s="2"/>
      <c r="I83" s="2"/>
      <c r="J83" s="3"/>
      <c r="K83" s="3"/>
    </row>
    <row r="84" spans="3:11" x14ac:dyDescent="0.2">
      <c r="C84" s="1"/>
      <c r="D84" s="1"/>
      <c r="E84" s="1"/>
      <c r="F84" s="1"/>
      <c r="G84" s="1"/>
      <c r="H84" s="2"/>
      <c r="I84" s="2"/>
      <c r="J84" s="3"/>
      <c r="K84" s="3"/>
    </row>
    <row r="85" spans="3:11" x14ac:dyDescent="0.2">
      <c r="C85" s="1"/>
      <c r="D85" s="1"/>
      <c r="E85" s="1"/>
      <c r="F85" s="1"/>
      <c r="G85" s="1"/>
      <c r="H85" s="2"/>
      <c r="I85" s="2"/>
      <c r="J85" s="3"/>
      <c r="K85" s="3"/>
    </row>
    <row r="86" spans="3:11" x14ac:dyDescent="0.2">
      <c r="C86" s="1"/>
      <c r="D86" s="1"/>
      <c r="E86" s="1"/>
      <c r="F86" s="1"/>
      <c r="G86" s="1"/>
      <c r="H86" s="2"/>
      <c r="I86" s="2"/>
      <c r="J86" s="3"/>
      <c r="K86" s="3"/>
    </row>
    <row r="87" spans="3:11" x14ac:dyDescent="0.2">
      <c r="C87" s="1"/>
      <c r="D87" s="1"/>
      <c r="E87" s="1"/>
      <c r="F87" s="1"/>
      <c r="G87" s="1"/>
      <c r="H87" s="2"/>
      <c r="I87" s="2"/>
      <c r="J87" s="3"/>
      <c r="K87" s="3"/>
    </row>
    <row r="88" spans="3:11" x14ac:dyDescent="0.2">
      <c r="C88" s="1"/>
      <c r="D88" s="1"/>
      <c r="E88" s="1"/>
      <c r="F88" s="1"/>
      <c r="G88" s="1"/>
      <c r="H88" s="2"/>
      <c r="I88" s="2"/>
      <c r="J88" s="3"/>
      <c r="K88" s="3"/>
    </row>
    <row r="89" spans="3:11" x14ac:dyDescent="0.2">
      <c r="C89" s="1"/>
      <c r="D89" s="1"/>
      <c r="E89" s="1"/>
      <c r="F89" s="1"/>
      <c r="G89" s="1"/>
      <c r="H89" s="2"/>
      <c r="I89" s="2"/>
      <c r="J89" s="3"/>
      <c r="K89" s="3"/>
    </row>
    <row r="90" spans="3:11" x14ac:dyDescent="0.2">
      <c r="C90" s="1"/>
      <c r="D90" s="1"/>
      <c r="E90" s="1"/>
      <c r="F90" s="1"/>
      <c r="G90" s="1"/>
      <c r="H90" s="2"/>
      <c r="I90" s="2"/>
      <c r="J90" s="3"/>
      <c r="K90" s="3"/>
    </row>
    <row r="91" spans="3:11" x14ac:dyDescent="0.2">
      <c r="C91" s="1"/>
      <c r="D91" s="1"/>
      <c r="E91" s="1"/>
      <c r="F91" s="1"/>
      <c r="G91" s="1"/>
      <c r="H91" s="2"/>
      <c r="I91" s="2"/>
      <c r="J91" s="3"/>
      <c r="K91" s="3"/>
    </row>
    <row r="92" spans="3:11" x14ac:dyDescent="0.2">
      <c r="C92" s="1"/>
      <c r="D92" s="1"/>
      <c r="E92" s="1"/>
      <c r="F92" s="1"/>
      <c r="G92" s="1"/>
      <c r="H92" s="2"/>
      <c r="I92" s="2"/>
      <c r="J92" s="3"/>
      <c r="K92" s="3"/>
    </row>
    <row r="93" spans="3:11" x14ac:dyDescent="0.2">
      <c r="C93" s="1"/>
      <c r="D93" s="1"/>
      <c r="E93" s="1"/>
      <c r="F93" s="1"/>
      <c r="G93" s="1"/>
      <c r="H93" s="2"/>
      <c r="I93" s="2"/>
      <c r="J93" s="3"/>
      <c r="K93" s="3"/>
    </row>
    <row r="94" spans="3:11" x14ac:dyDescent="0.2">
      <c r="C94" s="1"/>
      <c r="D94" s="1"/>
      <c r="E94" s="1"/>
      <c r="F94" s="1"/>
      <c r="G94" s="1"/>
      <c r="H94" s="2"/>
      <c r="I94" s="2"/>
      <c r="J94" s="3"/>
      <c r="K94" s="3"/>
    </row>
    <row r="95" spans="3:11" x14ac:dyDescent="0.2">
      <c r="C95" s="1"/>
      <c r="D95" s="1"/>
      <c r="E95" s="1"/>
      <c r="F95" s="1"/>
      <c r="G95" s="1"/>
      <c r="H95" s="2"/>
      <c r="I95" s="2"/>
      <c r="J95" s="3"/>
      <c r="K95" s="3"/>
    </row>
    <row r="96" spans="3:11" x14ac:dyDescent="0.2">
      <c r="C96" s="1"/>
      <c r="D96" s="1"/>
      <c r="E96" s="1"/>
      <c r="F96" s="1"/>
      <c r="G96" s="1"/>
      <c r="H96" s="2"/>
      <c r="I96" s="2"/>
      <c r="J96" s="3"/>
      <c r="K96" s="3"/>
    </row>
    <row r="97" spans="3:11" x14ac:dyDescent="0.2">
      <c r="C97" s="1"/>
      <c r="D97" s="1"/>
      <c r="E97" s="1"/>
      <c r="F97" s="1"/>
      <c r="G97" s="1"/>
      <c r="H97" s="2"/>
      <c r="I97" s="2"/>
      <c r="J97" s="3"/>
      <c r="K97" s="3"/>
    </row>
    <row r="98" spans="3:11" x14ac:dyDescent="0.2">
      <c r="C98" s="1"/>
      <c r="D98" s="1"/>
      <c r="E98" s="1"/>
      <c r="F98" s="1"/>
      <c r="G98" s="1"/>
      <c r="H98" s="2"/>
      <c r="I98" s="2"/>
      <c r="J98" s="3"/>
      <c r="K98" s="3"/>
    </row>
    <row r="99" spans="3:11" x14ac:dyDescent="0.2">
      <c r="C99" s="1"/>
      <c r="D99" s="1"/>
      <c r="E99" s="1"/>
      <c r="F99" s="1"/>
      <c r="G99" s="1"/>
      <c r="H99" s="2"/>
      <c r="I99" s="2"/>
      <c r="J99" s="3"/>
      <c r="K99" s="3"/>
    </row>
    <row r="100" spans="3:11" x14ac:dyDescent="0.2">
      <c r="C100" s="1"/>
      <c r="D100" s="1"/>
      <c r="E100" s="1"/>
      <c r="F100" s="1"/>
      <c r="G100" s="1"/>
      <c r="H100" s="2"/>
      <c r="I100" s="2"/>
      <c r="J100" s="3"/>
      <c r="K100" s="3"/>
    </row>
    <row r="101" spans="3:11" x14ac:dyDescent="0.2">
      <c r="C101" s="1"/>
      <c r="D101" s="1"/>
      <c r="E101" s="1"/>
      <c r="F101" s="1"/>
      <c r="G101" s="1"/>
      <c r="H101" s="2"/>
      <c r="I101" s="2"/>
      <c r="J101" s="3"/>
      <c r="K101" s="3"/>
    </row>
    <row r="102" spans="3:11" x14ac:dyDescent="0.2">
      <c r="C102" s="1"/>
      <c r="D102" s="1"/>
      <c r="E102" s="1"/>
      <c r="F102" s="1"/>
      <c r="G102" s="1"/>
      <c r="H102" s="2"/>
      <c r="I102" s="2"/>
      <c r="J102" s="3"/>
      <c r="K102" s="3"/>
    </row>
    <row r="103" spans="3:11" x14ac:dyDescent="0.2">
      <c r="C103" s="1"/>
      <c r="D103" s="1"/>
      <c r="E103" s="1"/>
      <c r="F103" s="1"/>
      <c r="G103" s="1"/>
      <c r="H103" s="2"/>
      <c r="I103" s="2"/>
      <c r="J103" s="3"/>
      <c r="K103" s="3"/>
    </row>
    <row r="104" spans="3:11" x14ac:dyDescent="0.2">
      <c r="C104" s="1"/>
      <c r="D104" s="1"/>
      <c r="E104" s="1"/>
      <c r="F104" s="1"/>
      <c r="G104" s="1"/>
      <c r="H104" s="2"/>
      <c r="I104" s="2"/>
      <c r="J104" s="3"/>
      <c r="K104" s="3"/>
    </row>
    <row r="105" spans="3:11" x14ac:dyDescent="0.2">
      <c r="C105" s="1"/>
      <c r="D105" s="1"/>
      <c r="E105" s="1"/>
      <c r="F105" s="1"/>
      <c r="G105" s="1"/>
      <c r="H105" s="2"/>
      <c r="I105" s="2"/>
      <c r="J105" s="3"/>
      <c r="K105" s="3"/>
    </row>
    <row r="106" spans="3:11" x14ac:dyDescent="0.2">
      <c r="C106" s="1"/>
      <c r="D106" s="1"/>
      <c r="E106" s="1"/>
      <c r="F106" s="1"/>
      <c r="G106" s="1"/>
      <c r="H106" s="2"/>
      <c r="I106" s="2"/>
      <c r="J106" s="3"/>
      <c r="K106" s="3"/>
    </row>
    <row r="107" spans="3:11" x14ac:dyDescent="0.2">
      <c r="C107" s="1"/>
      <c r="D107" s="1"/>
      <c r="E107" s="1"/>
      <c r="F107" s="1"/>
      <c r="G107" s="1"/>
      <c r="H107" s="2"/>
      <c r="I107" s="2"/>
      <c r="J107" s="3"/>
      <c r="K107" s="3"/>
    </row>
    <row r="108" spans="3:11" x14ac:dyDescent="0.2">
      <c r="C108" s="1"/>
      <c r="D108" s="1"/>
      <c r="E108" s="1"/>
      <c r="F108" s="1"/>
      <c r="G108" s="1"/>
      <c r="H108" s="2"/>
      <c r="I108" s="2"/>
      <c r="J108" s="3"/>
      <c r="K108" s="3"/>
    </row>
    <row r="109" spans="3:11" x14ac:dyDescent="0.2">
      <c r="C109" s="1"/>
      <c r="D109" s="1"/>
      <c r="E109" s="1"/>
      <c r="F109" s="1"/>
      <c r="G109" s="1"/>
      <c r="H109" s="2"/>
      <c r="I109" s="2"/>
      <c r="J109" s="3"/>
      <c r="K109" s="3"/>
    </row>
    <row r="110" spans="3:11" x14ac:dyDescent="0.2">
      <c r="C110" s="1"/>
      <c r="D110" s="1"/>
      <c r="E110" s="1"/>
      <c r="F110" s="1"/>
      <c r="G110" s="1"/>
      <c r="H110" s="2"/>
      <c r="I110" s="2"/>
      <c r="J110" s="3"/>
      <c r="K110" s="3"/>
    </row>
    <row r="111" spans="3:11" x14ac:dyDescent="0.2">
      <c r="C111" s="1"/>
      <c r="D111" s="1"/>
      <c r="E111" s="1"/>
      <c r="F111" s="1"/>
      <c r="G111" s="1"/>
      <c r="H111" s="2"/>
      <c r="I111" s="2"/>
      <c r="J111" s="3"/>
      <c r="K111" s="3"/>
    </row>
    <row r="112" spans="3:11" x14ac:dyDescent="0.2">
      <c r="C112" s="1"/>
      <c r="D112" s="1"/>
      <c r="E112" s="1"/>
      <c r="F112" s="1"/>
      <c r="G112" s="1"/>
      <c r="H112" s="2"/>
      <c r="I112" s="2"/>
      <c r="J112" s="3"/>
      <c r="K112" s="3"/>
    </row>
    <row r="113" spans="3:11" x14ac:dyDescent="0.2">
      <c r="C113" s="1"/>
      <c r="D113" s="1"/>
      <c r="E113" s="1"/>
      <c r="F113" s="1"/>
      <c r="G113" s="1"/>
      <c r="H113" s="2"/>
      <c r="I113" s="2"/>
      <c r="J113" s="3"/>
      <c r="K113" s="3"/>
    </row>
    <row r="114" spans="3:11" x14ac:dyDescent="0.2">
      <c r="C114" s="1"/>
      <c r="D114" s="1"/>
      <c r="E114" s="1"/>
      <c r="F114" s="1"/>
      <c r="G114" s="1"/>
      <c r="H114" s="2"/>
      <c r="I114" s="2"/>
      <c r="J114" s="3"/>
      <c r="K114" s="3"/>
    </row>
    <row r="115" spans="3:11" x14ac:dyDescent="0.2">
      <c r="C115" s="1"/>
      <c r="D115" s="1"/>
      <c r="E115" s="1"/>
      <c r="F115" s="1"/>
      <c r="G115" s="1"/>
      <c r="H115" s="2"/>
      <c r="I115" s="2"/>
      <c r="J115" s="3"/>
      <c r="K115" s="3"/>
    </row>
    <row r="116" spans="3:11" x14ac:dyDescent="0.2">
      <c r="C116" s="1"/>
      <c r="D116" s="1"/>
      <c r="E116" s="1"/>
      <c r="F116" s="1"/>
      <c r="G116" s="1"/>
      <c r="H116" s="2"/>
      <c r="I116" s="2"/>
      <c r="J116" s="3"/>
      <c r="K116" s="3"/>
    </row>
    <row r="117" spans="3:11" x14ac:dyDescent="0.2">
      <c r="C117" s="1"/>
      <c r="D117" s="1"/>
      <c r="E117" s="1"/>
      <c r="F117" s="1"/>
      <c r="G117" s="1"/>
      <c r="H117" s="2"/>
      <c r="I117" s="2"/>
      <c r="J117" s="3"/>
      <c r="K117" s="3"/>
    </row>
    <row r="118" spans="3:11" x14ac:dyDescent="0.2">
      <c r="C118" s="1"/>
      <c r="D118" s="1"/>
      <c r="E118" s="1"/>
      <c r="F118" s="1"/>
      <c r="G118" s="1"/>
      <c r="H118" s="2"/>
      <c r="I118" s="2"/>
      <c r="J118" s="3"/>
      <c r="K118" s="3"/>
    </row>
    <row r="119" spans="3:11" x14ac:dyDescent="0.2">
      <c r="C119" s="1"/>
      <c r="D119" s="1"/>
      <c r="E119" s="1"/>
      <c r="F119" s="1"/>
      <c r="G119" s="1"/>
      <c r="H119" s="2"/>
      <c r="I119" s="2"/>
      <c r="J119" s="3"/>
      <c r="K119" s="3"/>
    </row>
    <row r="120" spans="3:11" x14ac:dyDescent="0.2">
      <c r="C120" s="1"/>
      <c r="D120" s="1"/>
      <c r="E120" s="1"/>
      <c r="F120" s="1"/>
      <c r="G120" s="1"/>
      <c r="H120" s="2"/>
      <c r="I120" s="2"/>
      <c r="J120" s="3"/>
      <c r="K120" s="3"/>
    </row>
    <row r="121" spans="3:11" x14ac:dyDescent="0.2">
      <c r="C121" s="1"/>
      <c r="D121" s="1"/>
      <c r="E121" s="1"/>
      <c r="F121" s="1"/>
      <c r="G121" s="1"/>
      <c r="H121" s="2"/>
      <c r="I121" s="2"/>
      <c r="J121" s="3"/>
      <c r="K121" s="3"/>
    </row>
    <row r="122" spans="3:11" x14ac:dyDescent="0.2">
      <c r="C122" s="1"/>
      <c r="D122" s="1"/>
      <c r="E122" s="1"/>
      <c r="F122" s="1"/>
      <c r="G122" s="1"/>
      <c r="H122" s="2"/>
      <c r="I122" s="2"/>
      <c r="J122" s="3"/>
      <c r="K122" s="3"/>
    </row>
    <row r="123" spans="3:11" x14ac:dyDescent="0.2">
      <c r="C123" s="1"/>
      <c r="D123" s="1"/>
      <c r="E123" s="1"/>
      <c r="F123" s="1"/>
      <c r="G123" s="1"/>
      <c r="H123" s="2"/>
      <c r="I123" s="2"/>
      <c r="J123" s="3"/>
      <c r="K123" s="3"/>
    </row>
    <row r="124" spans="3:11" x14ac:dyDescent="0.2">
      <c r="C124" s="1"/>
      <c r="D124" s="1"/>
      <c r="E124" s="1"/>
      <c r="F124" s="1"/>
      <c r="G124" s="1"/>
      <c r="H124" s="2"/>
      <c r="I124" s="2"/>
      <c r="J124" s="3"/>
      <c r="K124" s="3"/>
    </row>
    <row r="125" spans="3:11" x14ac:dyDescent="0.2">
      <c r="C125" s="1"/>
      <c r="D125" s="1"/>
      <c r="E125" s="1"/>
      <c r="F125" s="1"/>
      <c r="G125" s="1"/>
      <c r="H125" s="2"/>
      <c r="I125" s="2"/>
      <c r="J125" s="3"/>
      <c r="K125" s="3"/>
    </row>
    <row r="126" spans="3:11" x14ac:dyDescent="0.2">
      <c r="C126" s="1"/>
      <c r="D126" s="1"/>
      <c r="E126" s="1"/>
      <c r="F126" s="1"/>
      <c r="G126" s="1"/>
      <c r="H126" s="2"/>
      <c r="I126" s="2"/>
      <c r="J126" s="3"/>
      <c r="K126" s="3"/>
    </row>
    <row r="127" spans="3:11" x14ac:dyDescent="0.2">
      <c r="C127" s="1"/>
      <c r="D127" s="1"/>
      <c r="E127" s="1"/>
      <c r="F127" s="1"/>
      <c r="G127" s="1"/>
      <c r="H127" s="2"/>
      <c r="I127" s="2"/>
      <c r="J127" s="3"/>
      <c r="K127" s="3"/>
    </row>
    <row r="128" spans="3:11" x14ac:dyDescent="0.2">
      <c r="C128" s="1"/>
      <c r="D128" s="1"/>
      <c r="E128" s="1"/>
      <c r="F128" s="1"/>
      <c r="G128" s="1"/>
      <c r="H128" s="2"/>
      <c r="I128" s="2"/>
      <c r="J128" s="3"/>
      <c r="K128" s="3"/>
    </row>
    <row r="129" spans="3:11" x14ac:dyDescent="0.2">
      <c r="C129" s="1"/>
      <c r="D129" s="1"/>
      <c r="E129" s="1"/>
      <c r="F129" s="1"/>
      <c r="G129" s="1"/>
      <c r="H129" s="2"/>
      <c r="I129" s="2"/>
      <c r="J129" s="3"/>
      <c r="K129" s="3"/>
    </row>
    <row r="130" spans="3:11" x14ac:dyDescent="0.2">
      <c r="C130" s="1"/>
      <c r="D130" s="1"/>
      <c r="E130" s="1"/>
      <c r="F130" s="1"/>
      <c r="G130" s="1"/>
      <c r="H130" s="2"/>
      <c r="I130" s="2"/>
      <c r="J130" s="3"/>
      <c r="K130" s="3"/>
    </row>
    <row r="131" spans="3:11" x14ac:dyDescent="0.2">
      <c r="C131" s="1"/>
      <c r="D131" s="1"/>
      <c r="E131" s="1"/>
      <c r="F131" s="1"/>
      <c r="G131" s="1"/>
      <c r="H131" s="2"/>
      <c r="I131" s="2"/>
      <c r="J131" s="3"/>
      <c r="K131" s="3"/>
    </row>
    <row r="132" spans="3:11" x14ac:dyDescent="0.2">
      <c r="C132" s="1"/>
      <c r="D132" s="1"/>
      <c r="E132" s="1"/>
      <c r="F132" s="1"/>
      <c r="G132" s="1"/>
      <c r="H132" s="2"/>
      <c r="I132" s="2"/>
      <c r="J132" s="3"/>
      <c r="K132" s="3"/>
    </row>
    <row r="133" spans="3:11" x14ac:dyDescent="0.2">
      <c r="C133" s="1"/>
      <c r="D133" s="1"/>
      <c r="E133" s="1"/>
      <c r="F133" s="1"/>
      <c r="G133" s="1"/>
      <c r="H133" s="2"/>
      <c r="I133" s="2"/>
      <c r="J133" s="3"/>
      <c r="K133" s="3"/>
    </row>
    <row r="134" spans="3:11" x14ac:dyDescent="0.2">
      <c r="C134" s="1"/>
      <c r="D134" s="1"/>
      <c r="E134" s="1"/>
      <c r="F134" s="1"/>
      <c r="G134" s="1"/>
      <c r="H134" s="2"/>
      <c r="I134" s="2"/>
      <c r="J134" s="3"/>
      <c r="K134" s="3"/>
    </row>
    <row r="135" spans="3:11" x14ac:dyDescent="0.2">
      <c r="C135" s="1"/>
      <c r="D135" s="1"/>
      <c r="E135" s="1"/>
      <c r="F135" s="1"/>
      <c r="G135" s="1"/>
      <c r="H135" s="2"/>
      <c r="I135" s="2"/>
      <c r="J135" s="3"/>
      <c r="K135" s="3"/>
    </row>
    <row r="136" spans="3:11" x14ac:dyDescent="0.2">
      <c r="C136" s="1"/>
      <c r="D136" s="1"/>
      <c r="E136" s="1"/>
      <c r="F136" s="1"/>
      <c r="G136" s="1"/>
      <c r="H136" s="2"/>
      <c r="I136" s="2"/>
      <c r="J136" s="3"/>
      <c r="K136" s="3"/>
    </row>
    <row r="137" spans="3:11" x14ac:dyDescent="0.2">
      <c r="C137" s="1"/>
      <c r="D137" s="1"/>
      <c r="E137" s="1"/>
      <c r="F137" s="1"/>
      <c r="G137" s="1"/>
      <c r="H137" s="2"/>
      <c r="I137" s="2"/>
      <c r="J137" s="3"/>
      <c r="K137" s="3"/>
    </row>
    <row r="138" spans="3:11" x14ac:dyDescent="0.2">
      <c r="C138" s="1"/>
      <c r="D138" s="1"/>
      <c r="E138" s="1"/>
      <c r="F138" s="1"/>
      <c r="G138" s="1"/>
      <c r="H138" s="2"/>
      <c r="I138" s="2"/>
      <c r="J138" s="3"/>
      <c r="K138" s="3"/>
    </row>
    <row r="139" spans="3:11" x14ac:dyDescent="0.2">
      <c r="C139" s="1"/>
      <c r="D139" s="1"/>
      <c r="E139" s="1"/>
      <c r="F139" s="1"/>
      <c r="G139" s="1"/>
      <c r="H139" s="2"/>
      <c r="I139" s="2"/>
      <c r="J139" s="3"/>
      <c r="K139" s="3"/>
    </row>
    <row r="140" spans="3:11" x14ac:dyDescent="0.2">
      <c r="C140" s="1"/>
      <c r="D140" s="1"/>
      <c r="E140" s="1"/>
      <c r="F140" s="1"/>
      <c r="G140" s="1"/>
    </row>
    <row r="141" spans="3:11" x14ac:dyDescent="0.2">
      <c r="C141" s="1"/>
      <c r="D141" s="1"/>
      <c r="E141" s="1"/>
      <c r="F141" s="1"/>
      <c r="G141" s="1"/>
    </row>
    <row r="142" spans="3:11" x14ac:dyDescent="0.2">
      <c r="C142" s="1"/>
      <c r="D142" s="1"/>
      <c r="E142" s="1"/>
      <c r="F142" s="1"/>
      <c r="G142" s="1"/>
    </row>
    <row r="143" spans="3:11" x14ac:dyDescent="0.2">
      <c r="C143" s="1"/>
      <c r="D143" s="1"/>
      <c r="E143" s="1"/>
      <c r="F143" s="1"/>
      <c r="G143" s="1"/>
    </row>
    <row r="144" spans="3:11" x14ac:dyDescent="0.2">
      <c r="C144" s="1"/>
      <c r="D144" s="1"/>
      <c r="E144" s="1"/>
      <c r="F144" s="1"/>
      <c r="G144" s="1"/>
    </row>
    <row r="145" spans="3:7" x14ac:dyDescent="0.2">
      <c r="C145" s="1"/>
      <c r="D145" s="1"/>
      <c r="E145" s="1"/>
      <c r="F145" s="1"/>
      <c r="G145" s="1"/>
    </row>
    <row r="146" spans="3:7" x14ac:dyDescent="0.2">
      <c r="C146" s="1"/>
      <c r="D146" s="1"/>
      <c r="E146" s="1"/>
      <c r="F146" s="1"/>
      <c r="G146" s="1"/>
    </row>
    <row r="147" spans="3:7" x14ac:dyDescent="0.2">
      <c r="C147" s="1"/>
      <c r="D147" s="1"/>
      <c r="E147" s="1"/>
    </row>
  </sheetData>
  <mergeCells count="3">
    <mergeCell ref="A1:N1"/>
    <mergeCell ref="B3:E3"/>
    <mergeCell ref="C6:E6"/>
  </mergeCells>
  <conditionalFormatting sqref="E17:E32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9B060B59-5FDE-A840-9E66-8E6114DB8876}">
          <x14:formula1>
            <xm:f>'Tipos de actividades'!$B$41:$B$56</xm:f>
          </x14:formula1>
          <xm:sqref>C148:C210 H53:H139 H7:H51</xm:sqref>
        </x14:dataValidation>
        <x14:dataValidation type="list" allowBlank="1" showInputMessage="1" showErrorMessage="1" xr:uid="{7462FD5F-DFA1-C944-BA0C-D77E284C82B9}">
          <x14:formula1>
            <xm:f>'Tipos de actividades'!$D$41:$D$47</xm:f>
          </x14:formula1>
          <xm:sqref>J53:J90 J7:J51</xm:sqref>
        </x14:dataValidation>
        <x14:dataValidation type="list" allowBlank="1" showInputMessage="1" showErrorMessage="1" xr:uid="{F3AB4B4F-647A-D943-B9F5-66611A7C087B}">
          <x14:formula1>
            <xm:f>'Tipos de actividades'!$C$41:$C$70</xm:f>
          </x14:formula1>
          <xm:sqref>D148:D210 I53:I139 I7:I51</xm:sqref>
        </x14:dataValidation>
        <x14:dataValidation type="list" allowBlank="1" showInputMessage="1" showErrorMessage="1" xr:uid="{EF5917B0-E931-EF41-97FE-90E8B9BF4221}">
          <x14:formula1>
            <xm:f>'Tipos de actividades'!$E$41:$E$52</xm:f>
          </x14:formula1>
          <xm:sqref>H140:H167 K53:K139 K7:K51</xm:sqref>
        </x14:dataValidation>
        <x14:dataValidation type="list" allowBlank="1" showInputMessage="1" showErrorMessage="1" xr:uid="{4C7B31D0-6CBF-7444-95EB-E5FA8544B707}">
          <x14:formula1>
            <xm:f>'Tipos de actividades'!$D$41:$D$45</xm:f>
          </x14:formula1>
          <xm:sqref>J91:J139 F147:G149 E148:E150</xm:sqref>
        </x14:dataValidation>
        <x14:dataValidation type="list" allowBlank="1" showInputMessage="1" showErrorMessage="1" xr:uid="{2C0A3E28-7ED8-7846-BE49-4EDAB47F62A6}">
          <x14:formula1>
            <xm:f>'Tipos de actividades'!$D$41:$D$51</xm:f>
          </x14:formula1>
          <xm:sqref>F150:G475 E151:E476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F8CF-985F-504D-AF58-1CDB06F24F8C}">
  <dimension ref="A1:N147"/>
  <sheetViews>
    <sheetView workbookViewId="0">
      <pane xSplit="6" topLeftCell="G1" activePane="topRight" state="frozenSplit"/>
      <selection pane="topRight" activeCell="L18" sqref="L18"/>
    </sheetView>
  </sheetViews>
  <sheetFormatPr baseColWidth="10" defaultColWidth="11" defaultRowHeight="16" x14ac:dyDescent="0.2"/>
  <cols>
    <col min="1" max="1" width="3.6640625" style="1" customWidth="1"/>
    <col min="2" max="2" width="21.1640625" style="1" customWidth="1"/>
    <col min="3" max="3" width="9.33203125" style="2" customWidth="1"/>
    <col min="4" max="4" width="12.5" style="2" customWidth="1"/>
    <col min="5" max="5" width="14.33203125" style="3" customWidth="1"/>
    <col min="6" max="6" width="3.33203125" style="3" customWidth="1"/>
    <col min="7" max="7" width="4.83203125" style="3" customWidth="1"/>
    <col min="8" max="8" width="12.6640625" style="3" customWidth="1"/>
    <col min="9" max="9" width="13.83203125" style="1" customWidth="1"/>
    <col min="10" max="10" width="18.5" style="1" customWidth="1"/>
    <col min="11" max="11" width="15.33203125" style="1" customWidth="1"/>
    <col min="12" max="12" width="13" style="94" customWidth="1"/>
    <col min="13" max="13" width="40.1640625" style="1" customWidth="1"/>
    <col min="14" max="14" width="3.6640625" style="1" customWidth="1"/>
    <col min="15" max="16384" width="11" style="1"/>
  </cols>
  <sheetData>
    <row r="1" spans="1:14" ht="51" customHeight="1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7"/>
    </row>
    <row r="2" spans="1:14" x14ac:dyDescent="0.2">
      <c r="A2" s="38"/>
      <c r="B2" s="39"/>
      <c r="C2" s="40"/>
      <c r="D2" s="40"/>
      <c r="E2" s="41"/>
      <c r="F2" s="41"/>
      <c r="G2" s="41"/>
      <c r="H2" s="41"/>
      <c r="I2" s="39"/>
      <c r="J2" s="39"/>
      <c r="K2" s="39"/>
      <c r="L2" s="91"/>
      <c r="M2" s="39"/>
      <c r="N2" s="42"/>
    </row>
    <row r="3" spans="1:14" ht="19" x14ac:dyDescent="0.2">
      <c r="A3" s="38"/>
      <c r="B3" s="98" t="s">
        <v>100</v>
      </c>
      <c r="C3" s="98"/>
      <c r="D3" s="98"/>
      <c r="E3" s="98"/>
      <c r="F3" s="41"/>
      <c r="G3" s="41"/>
      <c r="H3" s="41"/>
      <c r="I3" s="39"/>
      <c r="J3" s="39"/>
      <c r="K3" s="39"/>
      <c r="L3" s="91"/>
      <c r="M3" s="39"/>
      <c r="N3" s="42"/>
    </row>
    <row r="4" spans="1:14" x14ac:dyDescent="0.2">
      <c r="A4" s="38"/>
      <c r="B4" s="39"/>
      <c r="C4" s="40"/>
      <c r="D4" s="40"/>
      <c r="E4" s="41"/>
      <c r="F4" s="41"/>
      <c r="G4" s="41"/>
      <c r="H4" s="43" t="s">
        <v>0</v>
      </c>
      <c r="I4" s="39"/>
      <c r="J4" s="39"/>
      <c r="K4" s="39"/>
      <c r="L4" s="91"/>
      <c r="M4" s="39"/>
      <c r="N4" s="42"/>
    </row>
    <row r="5" spans="1:14" ht="17" thickBot="1" x14ac:dyDescent="0.25">
      <c r="A5" s="38"/>
      <c r="B5" s="39"/>
      <c r="C5" s="40"/>
      <c r="D5" s="40"/>
      <c r="E5" s="41"/>
      <c r="F5" s="41"/>
      <c r="G5" s="41"/>
      <c r="H5" s="57" t="s">
        <v>98</v>
      </c>
      <c r="I5" s="39"/>
      <c r="J5" s="39"/>
      <c r="K5" s="39"/>
      <c r="L5" s="91"/>
      <c r="M5" s="39"/>
      <c r="N5" s="42"/>
    </row>
    <row r="6" spans="1:14" s="4" customFormat="1" ht="27" customHeight="1" x14ac:dyDescent="0.2">
      <c r="A6" s="9"/>
      <c r="B6" s="26" t="s">
        <v>1</v>
      </c>
      <c r="C6" s="99"/>
      <c r="D6" s="99"/>
      <c r="E6" s="100"/>
      <c r="F6" s="39"/>
      <c r="G6" s="39"/>
      <c r="H6" s="23" t="s">
        <v>2</v>
      </c>
      <c r="I6" s="24" t="s">
        <v>3</v>
      </c>
      <c r="J6" s="24" t="s">
        <v>4</v>
      </c>
      <c r="K6" s="24" t="s">
        <v>5</v>
      </c>
      <c r="L6" s="37" t="s">
        <v>6</v>
      </c>
      <c r="M6" s="37" t="s">
        <v>106</v>
      </c>
      <c r="N6" s="44"/>
    </row>
    <row r="7" spans="1:14" s="5" customFormat="1" ht="27" customHeight="1" x14ac:dyDescent="0.2">
      <c r="A7" s="45"/>
      <c r="B7" s="27" t="s">
        <v>7</v>
      </c>
      <c r="C7" s="28"/>
      <c r="D7" s="29"/>
      <c r="E7" s="30"/>
      <c r="F7" s="39"/>
      <c r="G7" s="39"/>
      <c r="H7" s="11">
        <v>1</v>
      </c>
      <c r="I7" s="12">
        <v>1</v>
      </c>
      <c r="J7" s="13" t="s">
        <v>47</v>
      </c>
      <c r="K7" s="13" t="s">
        <v>37</v>
      </c>
      <c r="L7" s="89">
        <v>60</v>
      </c>
      <c r="M7" s="20" t="s">
        <v>109</v>
      </c>
      <c r="N7" s="46"/>
    </row>
    <row r="8" spans="1:14" s="5" customFormat="1" ht="27" customHeight="1" x14ac:dyDescent="0.25">
      <c r="A8" s="45"/>
      <c r="B8" s="27"/>
      <c r="C8" s="31"/>
      <c r="D8" s="31"/>
      <c r="E8" s="32"/>
      <c r="F8" s="47"/>
      <c r="G8" s="47"/>
      <c r="H8" s="11">
        <v>1</v>
      </c>
      <c r="I8" s="12">
        <v>2</v>
      </c>
      <c r="J8" s="13" t="s">
        <v>47</v>
      </c>
      <c r="K8" s="13" t="s">
        <v>37</v>
      </c>
      <c r="L8" s="89">
        <v>120</v>
      </c>
      <c r="M8" s="20" t="s">
        <v>120</v>
      </c>
      <c r="N8" s="46"/>
    </row>
    <row r="9" spans="1:14" s="5" customFormat="1" ht="27" customHeight="1" x14ac:dyDescent="0.25">
      <c r="A9" s="45"/>
      <c r="B9" s="27" t="s">
        <v>101</v>
      </c>
      <c r="C9" s="31"/>
      <c r="D9" s="31">
        <v>3</v>
      </c>
      <c r="E9" s="32"/>
      <c r="F9" s="47"/>
      <c r="G9" s="47"/>
      <c r="H9" s="14">
        <v>1</v>
      </c>
      <c r="I9" s="15">
        <v>3</v>
      </c>
      <c r="J9" s="16" t="s">
        <v>47</v>
      </c>
      <c r="K9" s="16" t="s">
        <v>41</v>
      </c>
      <c r="L9" s="90">
        <v>120</v>
      </c>
      <c r="M9" s="21" t="s">
        <v>125</v>
      </c>
      <c r="N9" s="46"/>
    </row>
    <row r="10" spans="1:14" s="5" customFormat="1" ht="21" customHeight="1" x14ac:dyDescent="0.25">
      <c r="A10" s="45"/>
      <c r="B10" s="27" t="s">
        <v>102</v>
      </c>
      <c r="C10" s="31"/>
      <c r="D10" s="31">
        <v>16</v>
      </c>
      <c r="E10" s="32"/>
      <c r="F10" s="47"/>
      <c r="G10" s="47"/>
      <c r="H10" s="14">
        <v>1</v>
      </c>
      <c r="I10" s="15">
        <v>4</v>
      </c>
      <c r="J10" s="13" t="s">
        <v>40</v>
      </c>
      <c r="K10" s="13" t="s">
        <v>43</v>
      </c>
      <c r="L10" s="89">
        <v>60</v>
      </c>
      <c r="M10" s="20" t="s">
        <v>124</v>
      </c>
      <c r="N10" s="46"/>
    </row>
    <row r="11" spans="1:14" s="5" customFormat="1" ht="21" customHeight="1" x14ac:dyDescent="0.25">
      <c r="A11" s="45"/>
      <c r="B11" s="27" t="s">
        <v>10</v>
      </c>
      <c r="C11" s="31"/>
      <c r="D11" s="55">
        <f>SUM(D17:D32)</f>
        <v>0.83333333333333337</v>
      </c>
      <c r="E11" s="32"/>
      <c r="F11" s="47"/>
      <c r="G11" s="47"/>
      <c r="H11" s="14">
        <v>1</v>
      </c>
      <c r="I11" s="15">
        <v>5</v>
      </c>
      <c r="J11" s="13" t="s">
        <v>40</v>
      </c>
      <c r="K11" s="13" t="s">
        <v>43</v>
      </c>
      <c r="L11" s="89">
        <v>120</v>
      </c>
      <c r="M11" s="20" t="s">
        <v>126</v>
      </c>
      <c r="N11" s="46"/>
    </row>
    <row r="12" spans="1:14" ht="17" thickBot="1" x14ac:dyDescent="0.25">
      <c r="A12" s="38"/>
      <c r="B12" s="33" t="s">
        <v>11</v>
      </c>
      <c r="C12" s="34"/>
      <c r="D12" s="56">
        <f>AVERAGE(D17:D32)</f>
        <v>5.2083333333333336E-2</v>
      </c>
      <c r="E12" s="35"/>
      <c r="F12" s="39"/>
      <c r="G12" s="39"/>
      <c r="H12" s="14">
        <v>1</v>
      </c>
      <c r="I12" s="15">
        <v>6</v>
      </c>
      <c r="J12" s="13" t="s">
        <v>34</v>
      </c>
      <c r="K12" s="13" t="s">
        <v>35</v>
      </c>
      <c r="L12" s="89">
        <v>120</v>
      </c>
      <c r="M12" s="20" t="s">
        <v>127</v>
      </c>
      <c r="N12" s="42"/>
    </row>
    <row r="13" spans="1:14" s="6" customFormat="1" ht="19" x14ac:dyDescent="0.25">
      <c r="A13" s="49"/>
      <c r="B13" s="48"/>
      <c r="C13" s="47"/>
      <c r="D13" s="47"/>
      <c r="E13" s="47"/>
      <c r="F13" s="7"/>
      <c r="G13" s="7"/>
      <c r="H13" s="11">
        <v>2</v>
      </c>
      <c r="I13" s="12">
        <v>1</v>
      </c>
      <c r="J13" s="13" t="s">
        <v>47</v>
      </c>
      <c r="K13" s="13" t="s">
        <v>37</v>
      </c>
      <c r="L13" s="89">
        <v>180</v>
      </c>
      <c r="M13" s="20" t="s">
        <v>128</v>
      </c>
      <c r="N13" s="50"/>
    </row>
    <row r="14" spans="1:14" ht="19" x14ac:dyDescent="0.2">
      <c r="A14" s="38"/>
      <c r="B14" s="8"/>
      <c r="C14" s="8"/>
      <c r="D14" s="8"/>
      <c r="E14" s="8"/>
      <c r="F14" s="39"/>
      <c r="G14" s="39"/>
      <c r="H14" s="14">
        <v>2</v>
      </c>
      <c r="I14" s="15">
        <v>2</v>
      </c>
      <c r="J14" s="16" t="s">
        <v>47</v>
      </c>
      <c r="K14" s="16" t="s">
        <v>41</v>
      </c>
      <c r="L14" s="90">
        <v>120</v>
      </c>
      <c r="M14" s="21" t="s">
        <v>125</v>
      </c>
      <c r="N14" s="42"/>
    </row>
    <row r="15" spans="1:14" ht="17" thickBot="1" x14ac:dyDescent="0.25">
      <c r="A15" s="38"/>
      <c r="B15" s="36" t="s">
        <v>12</v>
      </c>
      <c r="C15" s="6"/>
      <c r="D15" s="6"/>
      <c r="E15" s="7"/>
      <c r="F15" s="39"/>
      <c r="G15" s="39"/>
      <c r="H15" s="14">
        <v>2</v>
      </c>
      <c r="I15" s="15">
        <v>3</v>
      </c>
      <c r="J15" s="13" t="s">
        <v>40</v>
      </c>
      <c r="K15" s="13" t="s">
        <v>43</v>
      </c>
      <c r="L15" s="89">
        <v>60</v>
      </c>
      <c r="M15" s="20" t="s">
        <v>124</v>
      </c>
      <c r="N15" s="42"/>
    </row>
    <row r="16" spans="1:14" ht="34" x14ac:dyDescent="0.2">
      <c r="A16" s="38"/>
      <c r="B16" s="23" t="s">
        <v>13</v>
      </c>
      <c r="C16" s="24" t="s">
        <v>105</v>
      </c>
      <c r="D16" s="25" t="s">
        <v>14</v>
      </c>
      <c r="E16" s="58" t="s">
        <v>104</v>
      </c>
      <c r="F16" s="39"/>
      <c r="G16" s="39"/>
      <c r="H16" s="14">
        <v>2</v>
      </c>
      <c r="I16" s="15">
        <v>4</v>
      </c>
      <c r="J16" s="13" t="s">
        <v>40</v>
      </c>
      <c r="K16" s="13" t="s">
        <v>43</v>
      </c>
      <c r="L16" s="89">
        <v>120</v>
      </c>
      <c r="M16" s="20" t="s">
        <v>126</v>
      </c>
      <c r="N16" s="42"/>
    </row>
    <row r="17" spans="1:14" ht="19" x14ac:dyDescent="0.2">
      <c r="A17" s="38"/>
      <c r="B17" s="9" t="s">
        <v>15</v>
      </c>
      <c r="C17" s="84">
        <f>SUMIFS($L$7:$L$40,$H$7:$H$40,1)</f>
        <v>600</v>
      </c>
      <c r="D17" s="85">
        <f>C17/1440</f>
        <v>0.41666666666666669</v>
      </c>
      <c r="E17" s="83">
        <f>((48/$D$10)*$D$9*60)-C17</f>
        <v>-60</v>
      </c>
      <c r="F17" s="39"/>
      <c r="G17" s="39"/>
      <c r="H17" s="14">
        <v>2</v>
      </c>
      <c r="I17" s="15">
        <v>5</v>
      </c>
      <c r="J17" s="13" t="s">
        <v>34</v>
      </c>
      <c r="K17" s="13" t="s">
        <v>35</v>
      </c>
      <c r="L17" s="89">
        <v>120</v>
      </c>
      <c r="M17" s="20" t="s">
        <v>127</v>
      </c>
      <c r="N17" s="42"/>
    </row>
    <row r="18" spans="1:14" ht="19" x14ac:dyDescent="0.2">
      <c r="A18" s="38"/>
      <c r="B18" s="9" t="s">
        <v>16</v>
      </c>
      <c r="C18" s="84">
        <f>SUMIFS($L$7:$L$40,$H$7:$H$40,2)</f>
        <v>600</v>
      </c>
      <c r="D18" s="85">
        <f t="shared" ref="D18:D32" si="0">C18/1440</f>
        <v>0.41666666666666669</v>
      </c>
      <c r="E18" s="83">
        <f t="shared" ref="E18:E32" si="1">((48/$D$10)*$D$9*60)-C18</f>
        <v>-60</v>
      </c>
      <c r="F18" s="39"/>
      <c r="G18" s="39"/>
      <c r="H18" s="14"/>
      <c r="I18" s="15"/>
      <c r="J18" s="16"/>
      <c r="K18" s="16"/>
      <c r="L18" s="90"/>
      <c r="M18" s="21"/>
      <c r="N18" s="42"/>
    </row>
    <row r="19" spans="1:14" ht="19" x14ac:dyDescent="0.2">
      <c r="A19" s="38"/>
      <c r="B19" s="9" t="s">
        <v>17</v>
      </c>
      <c r="C19" s="84">
        <f>SUMIFS($L$7:$L$40,$H$7:$H$40,3)</f>
        <v>0</v>
      </c>
      <c r="D19" s="85">
        <f t="shared" si="0"/>
        <v>0</v>
      </c>
      <c r="E19" s="83">
        <f t="shared" si="1"/>
        <v>540</v>
      </c>
      <c r="F19" s="39"/>
      <c r="G19" s="39"/>
      <c r="H19" s="14"/>
      <c r="I19" s="15"/>
      <c r="J19" s="13"/>
      <c r="K19" s="13"/>
      <c r="L19" s="89"/>
      <c r="M19" s="20"/>
      <c r="N19" s="42"/>
    </row>
    <row r="20" spans="1:14" ht="19" x14ac:dyDescent="0.2">
      <c r="A20" s="38"/>
      <c r="B20" s="9" t="s">
        <v>18</v>
      </c>
      <c r="C20" s="84">
        <f>SUMIFS($L$7:$L$40,$H$7:$H$40,4)</f>
        <v>0</v>
      </c>
      <c r="D20" s="85">
        <f t="shared" si="0"/>
        <v>0</v>
      </c>
      <c r="E20" s="83">
        <f t="shared" si="1"/>
        <v>540</v>
      </c>
      <c r="F20" s="39"/>
      <c r="G20" s="39"/>
      <c r="H20" s="14"/>
      <c r="I20" s="15"/>
      <c r="J20" s="16"/>
      <c r="K20" s="16"/>
      <c r="L20" s="90"/>
      <c r="M20" s="21"/>
      <c r="N20" s="42"/>
    </row>
    <row r="21" spans="1:14" ht="19" x14ac:dyDescent="0.2">
      <c r="A21" s="38"/>
      <c r="B21" s="9" t="s">
        <v>19</v>
      </c>
      <c r="C21" s="84">
        <f>SUMIFS($L$7:$L$40,$H$7:$H$40,5)</f>
        <v>0</v>
      </c>
      <c r="D21" s="85">
        <f t="shared" si="0"/>
        <v>0</v>
      </c>
      <c r="E21" s="83">
        <f t="shared" si="1"/>
        <v>540</v>
      </c>
      <c r="F21" s="39"/>
      <c r="G21" s="39"/>
      <c r="H21" s="14"/>
      <c r="I21" s="15"/>
      <c r="J21" s="13"/>
      <c r="K21" s="13"/>
      <c r="L21" s="89"/>
      <c r="M21" s="20"/>
      <c r="N21" s="42"/>
    </row>
    <row r="22" spans="1:14" ht="19" x14ac:dyDescent="0.2">
      <c r="A22" s="38"/>
      <c r="B22" s="9" t="s">
        <v>20</v>
      </c>
      <c r="C22" s="84">
        <f>SUMIFS($L$7:$L$40,$H$7:$H$40,6)</f>
        <v>0</v>
      </c>
      <c r="D22" s="85">
        <f t="shared" si="0"/>
        <v>0</v>
      </c>
      <c r="E22" s="83">
        <f t="shared" si="1"/>
        <v>540</v>
      </c>
      <c r="F22" s="39"/>
      <c r="G22" s="39"/>
      <c r="H22" s="14"/>
      <c r="I22" s="15"/>
      <c r="J22" s="16"/>
      <c r="K22" s="16"/>
      <c r="L22" s="90"/>
      <c r="M22" s="21"/>
      <c r="N22" s="42"/>
    </row>
    <row r="23" spans="1:14" ht="19" x14ac:dyDescent="0.2">
      <c r="A23" s="38"/>
      <c r="B23" s="9" t="s">
        <v>21</v>
      </c>
      <c r="C23" s="84">
        <f>SUMIFS($L$7:$L$40,$H$7:$H$40,7)</f>
        <v>0</v>
      </c>
      <c r="D23" s="85">
        <f t="shared" si="0"/>
        <v>0</v>
      </c>
      <c r="E23" s="83">
        <f t="shared" si="1"/>
        <v>540</v>
      </c>
      <c r="F23" s="39"/>
      <c r="G23" s="39"/>
      <c r="H23" s="14"/>
      <c r="I23" s="15"/>
      <c r="J23" s="16"/>
      <c r="K23" s="16"/>
      <c r="L23" s="90"/>
      <c r="M23" s="21"/>
      <c r="N23" s="42"/>
    </row>
    <row r="24" spans="1:14" ht="19" x14ac:dyDescent="0.2">
      <c r="A24" s="38"/>
      <c r="B24" s="9" t="s">
        <v>22</v>
      </c>
      <c r="C24" s="84">
        <f>SUMIFS($L$7:$L$40,$H$7:$H$40,8)</f>
        <v>0</v>
      </c>
      <c r="D24" s="85">
        <f t="shared" si="0"/>
        <v>0</v>
      </c>
      <c r="E24" s="83">
        <f t="shared" si="1"/>
        <v>540</v>
      </c>
      <c r="F24" s="39"/>
      <c r="G24" s="39"/>
      <c r="H24" s="14"/>
      <c r="I24" s="15"/>
      <c r="J24" s="16"/>
      <c r="K24" s="16"/>
      <c r="L24" s="90"/>
      <c r="M24" s="21"/>
      <c r="N24" s="42"/>
    </row>
    <row r="25" spans="1:14" ht="19" x14ac:dyDescent="0.2">
      <c r="A25" s="38"/>
      <c r="B25" s="9" t="s">
        <v>23</v>
      </c>
      <c r="C25" s="84">
        <f>SUMIFS($L$7:$L$40,$H$7:$H$40,9)</f>
        <v>0</v>
      </c>
      <c r="D25" s="85">
        <f t="shared" si="0"/>
        <v>0</v>
      </c>
      <c r="E25" s="83">
        <f t="shared" si="1"/>
        <v>540</v>
      </c>
      <c r="F25" s="39"/>
      <c r="G25" s="39"/>
      <c r="H25" s="14"/>
      <c r="I25" s="15"/>
      <c r="J25" s="16"/>
      <c r="K25" s="16"/>
      <c r="L25" s="90"/>
      <c r="M25" s="21"/>
      <c r="N25" s="42"/>
    </row>
    <row r="26" spans="1:14" ht="19" x14ac:dyDescent="0.2">
      <c r="A26" s="38"/>
      <c r="B26" s="9" t="s">
        <v>24</v>
      </c>
      <c r="C26" s="84">
        <f>SUMIFS($L$7:$L$40,$H$7:$H$40,10)</f>
        <v>0</v>
      </c>
      <c r="D26" s="85">
        <f t="shared" si="0"/>
        <v>0</v>
      </c>
      <c r="E26" s="83">
        <f t="shared" si="1"/>
        <v>540</v>
      </c>
      <c r="F26" s="39"/>
      <c r="G26" s="39"/>
      <c r="H26" s="14"/>
      <c r="I26" s="15"/>
      <c r="J26" s="16"/>
      <c r="K26" s="16"/>
      <c r="L26" s="90"/>
      <c r="M26" s="21"/>
      <c r="N26" s="42"/>
    </row>
    <row r="27" spans="1:14" ht="19" x14ac:dyDescent="0.2">
      <c r="A27" s="38"/>
      <c r="B27" s="9" t="s">
        <v>25</v>
      </c>
      <c r="C27" s="84">
        <f>SUMIFS($L$7:$L$40,$H$7:$H$40,11)</f>
        <v>0</v>
      </c>
      <c r="D27" s="85">
        <f t="shared" si="0"/>
        <v>0</v>
      </c>
      <c r="E27" s="83">
        <f t="shared" si="1"/>
        <v>540</v>
      </c>
      <c r="F27" s="39"/>
      <c r="G27" s="39"/>
      <c r="H27" s="14"/>
      <c r="I27" s="15"/>
      <c r="J27" s="16"/>
      <c r="K27" s="16"/>
      <c r="L27" s="90"/>
      <c r="M27" s="21"/>
      <c r="N27" s="42"/>
    </row>
    <row r="28" spans="1:14" ht="19" x14ac:dyDescent="0.2">
      <c r="A28" s="38"/>
      <c r="B28" s="9" t="s">
        <v>26</v>
      </c>
      <c r="C28" s="84">
        <f>SUMIFS($L$7:$L$40,$H$7:$H$40,12)</f>
        <v>0</v>
      </c>
      <c r="D28" s="85">
        <f t="shared" si="0"/>
        <v>0</v>
      </c>
      <c r="E28" s="83">
        <f t="shared" si="1"/>
        <v>540</v>
      </c>
      <c r="F28" s="39"/>
      <c r="G28" s="39"/>
      <c r="H28" s="14"/>
      <c r="I28" s="15"/>
      <c r="J28" s="16"/>
      <c r="K28" s="16"/>
      <c r="L28" s="90"/>
      <c r="M28" s="21"/>
      <c r="N28" s="42"/>
    </row>
    <row r="29" spans="1:14" ht="19" x14ac:dyDescent="0.2">
      <c r="A29" s="38"/>
      <c r="B29" s="9" t="s">
        <v>27</v>
      </c>
      <c r="C29" s="84">
        <f>SUMIFS($L$7:$L$40,$H$7:$H$40,13)</f>
        <v>0</v>
      </c>
      <c r="D29" s="85">
        <f t="shared" si="0"/>
        <v>0</v>
      </c>
      <c r="E29" s="83">
        <f t="shared" si="1"/>
        <v>540</v>
      </c>
      <c r="F29" s="39"/>
      <c r="G29" s="39"/>
      <c r="H29" s="14"/>
      <c r="I29" s="15"/>
      <c r="J29" s="16"/>
      <c r="K29" s="16"/>
      <c r="L29" s="90"/>
      <c r="M29" s="21"/>
      <c r="N29" s="42"/>
    </row>
    <row r="30" spans="1:14" ht="19" x14ac:dyDescent="0.2">
      <c r="A30" s="38"/>
      <c r="B30" s="9" t="s">
        <v>28</v>
      </c>
      <c r="C30" s="84">
        <f>SUMIFS($L$7:$L$40,$H$7:$H$40,14)</f>
        <v>0</v>
      </c>
      <c r="D30" s="85">
        <f t="shared" si="0"/>
        <v>0</v>
      </c>
      <c r="E30" s="83">
        <f t="shared" si="1"/>
        <v>540</v>
      </c>
      <c r="F30" s="39"/>
      <c r="G30" s="39"/>
      <c r="H30" s="14"/>
      <c r="I30" s="15"/>
      <c r="J30" s="16"/>
      <c r="K30" s="16"/>
      <c r="L30" s="90"/>
      <c r="M30" s="21"/>
      <c r="N30" s="42"/>
    </row>
    <row r="31" spans="1:14" ht="19" x14ac:dyDescent="0.2">
      <c r="A31" s="38"/>
      <c r="B31" s="9" t="s">
        <v>29</v>
      </c>
      <c r="C31" s="84">
        <f>SUMIFS($L$7:$L$40,$H$7:$H$40,15)</f>
        <v>0</v>
      </c>
      <c r="D31" s="85">
        <f t="shared" si="0"/>
        <v>0</v>
      </c>
      <c r="E31" s="83">
        <f t="shared" si="1"/>
        <v>540</v>
      </c>
      <c r="F31" s="39"/>
      <c r="G31" s="39"/>
      <c r="H31" s="14"/>
      <c r="I31" s="15"/>
      <c r="J31" s="16"/>
      <c r="K31" s="16"/>
      <c r="L31" s="90"/>
      <c r="M31" s="21"/>
      <c r="N31" s="42"/>
    </row>
    <row r="32" spans="1:14" ht="20" thickBot="1" x14ac:dyDescent="0.25">
      <c r="A32" s="38"/>
      <c r="B32" s="10" t="s">
        <v>30</v>
      </c>
      <c r="C32" s="86">
        <f>SUMIFS($L$7:$L$40,$H$7:$H$40,16)</f>
        <v>0</v>
      </c>
      <c r="D32" s="87">
        <f t="shared" si="0"/>
        <v>0</v>
      </c>
      <c r="E32" s="88">
        <f t="shared" si="1"/>
        <v>540</v>
      </c>
      <c r="F32" s="39"/>
      <c r="G32" s="39"/>
      <c r="H32" s="14"/>
      <c r="I32" s="15"/>
      <c r="J32" s="16"/>
      <c r="K32" s="16"/>
      <c r="L32" s="90"/>
      <c r="M32" s="21"/>
      <c r="N32" s="42"/>
    </row>
    <row r="33" spans="1:14" x14ac:dyDescent="0.2">
      <c r="A33" s="38"/>
      <c r="B33" s="39"/>
      <c r="C33" s="39"/>
      <c r="D33" s="39"/>
      <c r="E33" s="39"/>
      <c r="F33" s="39"/>
      <c r="G33" s="39"/>
      <c r="H33" s="14"/>
      <c r="I33" s="15"/>
      <c r="J33" s="16"/>
      <c r="K33" s="16"/>
      <c r="L33" s="90"/>
      <c r="M33" s="21"/>
      <c r="N33" s="42"/>
    </row>
    <row r="34" spans="1:14" x14ac:dyDescent="0.2">
      <c r="A34" s="38"/>
      <c r="B34" s="39"/>
      <c r="C34" s="39"/>
      <c r="D34" s="39"/>
      <c r="E34" s="39"/>
      <c r="F34" s="39"/>
      <c r="G34" s="39"/>
      <c r="H34" s="14"/>
      <c r="I34" s="15"/>
      <c r="J34" s="16"/>
      <c r="K34" s="16"/>
      <c r="L34" s="90"/>
      <c r="M34" s="21"/>
      <c r="N34" s="42"/>
    </row>
    <row r="35" spans="1:14" x14ac:dyDescent="0.2">
      <c r="A35" s="38"/>
      <c r="B35" s="39"/>
      <c r="C35" s="39"/>
      <c r="D35" s="39"/>
      <c r="E35" s="39"/>
      <c r="F35" s="39"/>
      <c r="G35" s="39"/>
      <c r="H35" s="14"/>
      <c r="I35" s="15"/>
      <c r="J35" s="16"/>
      <c r="K35" s="16"/>
      <c r="L35" s="90"/>
      <c r="M35" s="21"/>
      <c r="N35" s="42"/>
    </row>
    <row r="36" spans="1:14" x14ac:dyDescent="0.2">
      <c r="A36" s="38"/>
      <c r="B36" s="39"/>
      <c r="C36" s="39"/>
      <c r="D36" s="39"/>
      <c r="E36" s="39"/>
      <c r="F36" s="39"/>
      <c r="G36" s="39"/>
      <c r="H36" s="14"/>
      <c r="I36" s="15"/>
      <c r="J36" s="16"/>
      <c r="K36" s="16"/>
      <c r="L36" s="90"/>
      <c r="M36" s="21"/>
      <c r="N36" s="42"/>
    </row>
    <row r="37" spans="1:14" x14ac:dyDescent="0.2">
      <c r="A37" s="38"/>
      <c r="B37" s="39"/>
      <c r="C37" s="39"/>
      <c r="D37" s="39"/>
      <c r="E37" s="39"/>
      <c r="F37" s="39"/>
      <c r="G37" s="39"/>
      <c r="H37" s="14"/>
      <c r="I37" s="15"/>
      <c r="J37" s="16"/>
      <c r="K37" s="16"/>
      <c r="L37" s="90"/>
      <c r="M37" s="21"/>
      <c r="N37" s="42"/>
    </row>
    <row r="38" spans="1:14" x14ac:dyDescent="0.2">
      <c r="A38" s="38"/>
      <c r="B38" s="39"/>
      <c r="C38" s="39"/>
      <c r="D38" s="39"/>
      <c r="E38" s="39"/>
      <c r="F38" s="39"/>
      <c r="G38" s="39"/>
      <c r="H38" s="14"/>
      <c r="I38" s="15"/>
      <c r="J38" s="16"/>
      <c r="K38" s="16"/>
      <c r="L38" s="90"/>
      <c r="M38" s="21"/>
      <c r="N38" s="42"/>
    </row>
    <row r="39" spans="1:14" x14ac:dyDescent="0.2">
      <c r="A39" s="38"/>
      <c r="B39" s="39"/>
      <c r="C39" s="39"/>
      <c r="D39" s="39"/>
      <c r="E39" s="39"/>
      <c r="F39" s="39"/>
      <c r="G39" s="39"/>
      <c r="H39" s="14"/>
      <c r="I39" s="15"/>
      <c r="J39" s="16"/>
      <c r="K39" s="16"/>
      <c r="L39" s="90"/>
      <c r="M39" s="21"/>
      <c r="N39" s="42"/>
    </row>
    <row r="40" spans="1:14" x14ac:dyDescent="0.2">
      <c r="A40" s="38"/>
      <c r="B40" s="39"/>
      <c r="C40" s="39"/>
      <c r="D40" s="39"/>
      <c r="E40" s="39"/>
      <c r="F40" s="39"/>
      <c r="G40" s="39"/>
      <c r="H40" s="14"/>
      <c r="I40" s="15"/>
      <c r="J40" s="16"/>
      <c r="K40" s="16"/>
      <c r="L40" s="90"/>
      <c r="M40" s="21"/>
      <c r="N40" s="42"/>
    </row>
    <row r="41" spans="1:14" x14ac:dyDescent="0.2">
      <c r="A41" s="38"/>
      <c r="B41" s="39"/>
      <c r="C41" s="39"/>
      <c r="D41" s="39"/>
      <c r="E41" s="39"/>
      <c r="F41" s="39"/>
      <c r="G41" s="39"/>
      <c r="H41" s="14"/>
      <c r="I41" s="15"/>
      <c r="J41" s="16"/>
      <c r="K41" s="16"/>
      <c r="L41" s="90"/>
      <c r="M41" s="21"/>
      <c r="N41" s="42"/>
    </row>
    <row r="42" spans="1:14" x14ac:dyDescent="0.2">
      <c r="A42" s="38"/>
      <c r="B42" s="39"/>
      <c r="C42" s="39"/>
      <c r="D42" s="39"/>
      <c r="E42" s="39"/>
      <c r="F42" s="39"/>
      <c r="G42" s="39"/>
      <c r="H42" s="14"/>
      <c r="I42" s="15"/>
      <c r="J42" s="16"/>
      <c r="K42" s="16"/>
      <c r="L42" s="90"/>
      <c r="M42" s="21"/>
      <c r="N42" s="42"/>
    </row>
    <row r="43" spans="1:14" x14ac:dyDescent="0.2">
      <c r="A43" s="38"/>
      <c r="B43" s="39"/>
      <c r="C43" s="39"/>
      <c r="D43" s="39"/>
      <c r="E43" s="39"/>
      <c r="F43" s="39"/>
      <c r="G43" s="39"/>
      <c r="H43" s="14"/>
      <c r="I43" s="15"/>
      <c r="J43" s="16"/>
      <c r="K43" s="16"/>
      <c r="L43" s="90"/>
      <c r="M43" s="21"/>
      <c r="N43" s="42"/>
    </row>
    <row r="44" spans="1:14" x14ac:dyDescent="0.2">
      <c r="A44" s="38"/>
      <c r="B44" s="39"/>
      <c r="C44" s="39"/>
      <c r="D44" s="39"/>
      <c r="E44" s="39"/>
      <c r="F44" s="39"/>
      <c r="G44" s="39"/>
      <c r="H44" s="14"/>
      <c r="I44" s="15"/>
      <c r="J44" s="16"/>
      <c r="K44" s="16"/>
      <c r="L44" s="90"/>
      <c r="M44" s="21"/>
      <c r="N44" s="42"/>
    </row>
    <row r="45" spans="1:14" x14ac:dyDescent="0.2">
      <c r="A45" s="38"/>
      <c r="B45" s="39"/>
      <c r="C45" s="39"/>
      <c r="D45" s="39"/>
      <c r="E45" s="39"/>
      <c r="F45" s="39"/>
      <c r="G45" s="39"/>
      <c r="H45" s="14"/>
      <c r="I45" s="15"/>
      <c r="J45" s="16"/>
      <c r="K45" s="16"/>
      <c r="L45" s="90"/>
      <c r="M45" s="21"/>
      <c r="N45" s="42"/>
    </row>
    <row r="46" spans="1:14" x14ac:dyDescent="0.2">
      <c r="A46" s="38"/>
      <c r="B46" s="39"/>
      <c r="C46" s="39"/>
      <c r="D46" s="39"/>
      <c r="E46" s="39"/>
      <c r="F46" s="39"/>
      <c r="G46" s="39"/>
      <c r="H46" s="14"/>
      <c r="I46" s="15"/>
      <c r="J46" s="16"/>
      <c r="K46" s="16"/>
      <c r="L46" s="90"/>
      <c r="M46" s="21"/>
      <c r="N46" s="42"/>
    </row>
    <row r="47" spans="1:14" x14ac:dyDescent="0.2">
      <c r="A47" s="38"/>
      <c r="B47" s="39"/>
      <c r="C47" s="39"/>
      <c r="D47" s="39"/>
      <c r="E47" s="39"/>
      <c r="F47" s="39"/>
      <c r="G47" s="39"/>
      <c r="H47" s="14"/>
      <c r="I47" s="15"/>
      <c r="J47" s="16"/>
      <c r="K47" s="16"/>
      <c r="L47" s="90"/>
      <c r="M47" s="21"/>
      <c r="N47" s="42"/>
    </row>
    <row r="48" spans="1:14" ht="17" thickBot="1" x14ac:dyDescent="0.25">
      <c r="A48" s="38"/>
      <c r="B48" s="39"/>
      <c r="C48" s="39"/>
      <c r="D48" s="39"/>
      <c r="E48" s="39"/>
      <c r="F48" s="39"/>
      <c r="G48" s="39"/>
      <c r="H48" s="17"/>
      <c r="I48" s="18"/>
      <c r="J48" s="19"/>
      <c r="K48" s="19"/>
      <c r="L48" s="92"/>
      <c r="M48" s="22"/>
      <c r="N48" s="42"/>
    </row>
    <row r="49" spans="1:14" ht="29" customHeight="1" x14ac:dyDescent="0.2">
      <c r="A49" s="38"/>
      <c r="B49" s="39"/>
      <c r="C49" s="39"/>
      <c r="D49" s="39"/>
      <c r="E49" s="39"/>
      <c r="F49" s="39"/>
      <c r="G49" s="39"/>
      <c r="H49" s="40"/>
      <c r="I49" s="40"/>
      <c r="J49" s="41"/>
      <c r="K49" s="41"/>
      <c r="L49" s="91"/>
      <c r="M49" s="39"/>
      <c r="N49" s="42"/>
    </row>
    <row r="50" spans="1:14" x14ac:dyDescent="0.2">
      <c r="A50" s="38"/>
      <c r="B50" s="39"/>
      <c r="C50" s="39"/>
      <c r="D50" s="39"/>
      <c r="E50" s="39"/>
      <c r="F50" s="39"/>
      <c r="G50" s="39"/>
      <c r="H50" s="40"/>
      <c r="I50" s="40"/>
      <c r="J50" s="41"/>
      <c r="K50" s="41"/>
      <c r="L50" s="91"/>
      <c r="M50" s="39"/>
      <c r="N50" s="42"/>
    </row>
    <row r="51" spans="1:14" x14ac:dyDescent="0.2">
      <c r="A51" s="38"/>
      <c r="B51" s="52" t="s">
        <v>31</v>
      </c>
      <c r="C51" s="39"/>
      <c r="D51" s="39"/>
      <c r="E51" s="39"/>
      <c r="F51" s="39"/>
      <c r="G51" s="39"/>
      <c r="H51" s="40"/>
      <c r="I51" s="40"/>
      <c r="J51" s="41"/>
      <c r="K51" s="41"/>
      <c r="L51" s="91"/>
      <c r="M51" s="39"/>
      <c r="N51" s="42"/>
    </row>
    <row r="52" spans="1:14" ht="29" customHeight="1" thickBot="1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93"/>
      <c r="M52" s="54"/>
      <c r="N52" s="51" t="s">
        <v>32</v>
      </c>
    </row>
    <row r="53" spans="1:14" x14ac:dyDescent="0.2">
      <c r="B53" s="39"/>
      <c r="C53" s="39"/>
      <c r="D53" s="39"/>
      <c r="E53" s="39"/>
      <c r="F53" s="1"/>
      <c r="G53" s="1"/>
      <c r="H53" s="2"/>
      <c r="I53" s="2"/>
      <c r="J53" s="3"/>
      <c r="K53" s="3"/>
    </row>
    <row r="54" spans="1:14" x14ac:dyDescent="0.2">
      <c r="F54" s="1"/>
      <c r="G54" s="1"/>
      <c r="H54" s="2"/>
      <c r="I54" s="2"/>
      <c r="J54" s="3"/>
      <c r="K54" s="3"/>
    </row>
    <row r="55" spans="1:14" x14ac:dyDescent="0.2">
      <c r="C55" s="1"/>
      <c r="D55" s="1"/>
      <c r="E55" s="1"/>
      <c r="F55" s="1"/>
      <c r="G55" s="1"/>
      <c r="H55" s="2"/>
      <c r="I55" s="2"/>
      <c r="J55" s="3"/>
      <c r="K55" s="3"/>
    </row>
    <row r="56" spans="1:14" x14ac:dyDescent="0.2">
      <c r="C56" s="1"/>
      <c r="D56" s="1"/>
      <c r="E56" s="1"/>
      <c r="F56" s="1"/>
      <c r="G56" s="1"/>
      <c r="H56" s="2"/>
      <c r="I56" s="2"/>
      <c r="J56" s="3"/>
      <c r="K56" s="3"/>
    </row>
    <row r="57" spans="1:14" x14ac:dyDescent="0.2">
      <c r="C57" s="1"/>
      <c r="D57" s="1"/>
      <c r="E57" s="1"/>
      <c r="F57" s="1"/>
      <c r="G57" s="1"/>
      <c r="H57" s="2"/>
      <c r="I57" s="2"/>
      <c r="J57" s="3"/>
      <c r="K57" s="3"/>
    </row>
    <row r="58" spans="1:14" x14ac:dyDescent="0.2">
      <c r="C58" s="1"/>
      <c r="D58" s="1"/>
      <c r="E58" s="1"/>
      <c r="F58" s="1"/>
      <c r="G58" s="1"/>
      <c r="H58" s="2"/>
      <c r="I58" s="2"/>
      <c r="J58" s="3"/>
      <c r="K58" s="3"/>
    </row>
    <row r="59" spans="1:14" x14ac:dyDescent="0.2">
      <c r="C59" s="1"/>
      <c r="D59" s="1"/>
      <c r="E59" s="1"/>
      <c r="F59" s="1"/>
      <c r="G59" s="1"/>
      <c r="H59" s="2"/>
      <c r="I59" s="2"/>
      <c r="J59" s="3"/>
      <c r="K59" s="3"/>
    </row>
    <row r="60" spans="1:14" x14ac:dyDescent="0.2">
      <c r="C60" s="1"/>
      <c r="D60" s="1"/>
      <c r="E60" s="1"/>
      <c r="F60" s="1"/>
      <c r="G60" s="1"/>
      <c r="H60" s="2"/>
      <c r="I60" s="2"/>
      <c r="J60" s="3"/>
      <c r="K60" s="3"/>
    </row>
    <row r="61" spans="1:14" x14ac:dyDescent="0.2">
      <c r="C61" s="1"/>
      <c r="D61" s="1"/>
      <c r="E61" s="1"/>
      <c r="F61" s="1"/>
      <c r="G61" s="1"/>
      <c r="H61" s="2"/>
      <c r="I61" s="2"/>
      <c r="J61" s="3"/>
      <c r="K61" s="3"/>
    </row>
    <row r="62" spans="1:14" x14ac:dyDescent="0.2">
      <c r="C62" s="1"/>
      <c r="D62" s="1"/>
      <c r="E62" s="1"/>
      <c r="F62" s="1"/>
      <c r="G62" s="1"/>
      <c r="H62" s="2"/>
      <c r="I62" s="2"/>
      <c r="J62" s="3"/>
      <c r="K62" s="3"/>
    </row>
    <row r="63" spans="1:14" x14ac:dyDescent="0.2">
      <c r="C63" s="1"/>
      <c r="D63" s="1"/>
      <c r="E63" s="1"/>
      <c r="F63" s="1"/>
      <c r="G63" s="1"/>
      <c r="H63" s="2"/>
      <c r="I63" s="2"/>
      <c r="J63" s="3"/>
      <c r="K63" s="3"/>
    </row>
    <row r="64" spans="1:14" x14ac:dyDescent="0.2">
      <c r="C64" s="1"/>
      <c r="D64" s="1"/>
      <c r="E64" s="1"/>
      <c r="F64" s="1"/>
      <c r="G64" s="1"/>
      <c r="H64" s="2"/>
      <c r="I64" s="2"/>
      <c r="J64" s="3"/>
      <c r="K64" s="3"/>
    </row>
    <row r="65" spans="3:11" x14ac:dyDescent="0.2">
      <c r="C65" s="1"/>
      <c r="D65" s="1"/>
      <c r="E65" s="1"/>
      <c r="F65" s="1"/>
      <c r="G65" s="1"/>
      <c r="H65" s="2"/>
      <c r="I65" s="2"/>
      <c r="J65" s="3"/>
      <c r="K65" s="3"/>
    </row>
    <row r="66" spans="3:11" x14ac:dyDescent="0.2">
      <c r="C66" s="1"/>
      <c r="D66" s="1"/>
      <c r="E66" s="1"/>
      <c r="F66" s="1"/>
      <c r="G66" s="1"/>
      <c r="H66" s="2"/>
      <c r="I66" s="2"/>
      <c r="J66" s="3"/>
      <c r="K66" s="3"/>
    </row>
    <row r="67" spans="3:11" x14ac:dyDescent="0.2">
      <c r="C67" s="1"/>
      <c r="D67" s="1"/>
      <c r="E67" s="1"/>
      <c r="F67" s="1"/>
      <c r="G67" s="1"/>
      <c r="H67" s="2"/>
      <c r="I67" s="2"/>
      <c r="J67" s="3"/>
      <c r="K67" s="3"/>
    </row>
    <row r="68" spans="3:11" x14ac:dyDescent="0.2">
      <c r="C68" s="1"/>
      <c r="D68" s="1"/>
      <c r="E68" s="1"/>
      <c r="F68" s="1"/>
      <c r="G68" s="1"/>
      <c r="H68" s="2"/>
      <c r="I68" s="2"/>
      <c r="J68" s="3"/>
      <c r="K68" s="3"/>
    </row>
    <row r="69" spans="3:11" x14ac:dyDescent="0.2">
      <c r="C69" s="1"/>
      <c r="D69" s="1"/>
      <c r="E69" s="1"/>
      <c r="F69" s="1"/>
      <c r="G69" s="1"/>
      <c r="H69" s="2"/>
      <c r="I69" s="2"/>
      <c r="J69" s="3"/>
      <c r="K69" s="3"/>
    </row>
    <row r="70" spans="3:11" x14ac:dyDescent="0.2">
      <c r="C70" s="1"/>
      <c r="D70" s="1"/>
      <c r="E70" s="1"/>
      <c r="F70" s="1"/>
      <c r="G70" s="1"/>
      <c r="H70" s="2"/>
      <c r="I70" s="2"/>
      <c r="J70" s="3"/>
      <c r="K70" s="3"/>
    </row>
    <row r="71" spans="3:11" x14ac:dyDescent="0.2">
      <c r="C71" s="1"/>
      <c r="D71" s="1"/>
      <c r="E71" s="1"/>
      <c r="F71" s="1"/>
      <c r="G71" s="1"/>
      <c r="H71" s="2"/>
      <c r="I71" s="2"/>
      <c r="J71" s="3"/>
      <c r="K71" s="3"/>
    </row>
    <row r="72" spans="3:11" x14ac:dyDescent="0.2">
      <c r="C72" s="1"/>
      <c r="D72" s="1"/>
      <c r="E72" s="1"/>
      <c r="F72" s="1"/>
      <c r="G72" s="1"/>
      <c r="H72" s="2"/>
      <c r="I72" s="2"/>
      <c r="J72" s="3"/>
      <c r="K72" s="3"/>
    </row>
    <row r="73" spans="3:11" x14ac:dyDescent="0.2">
      <c r="C73" s="1"/>
      <c r="D73" s="1"/>
      <c r="E73" s="1"/>
      <c r="F73" s="1"/>
      <c r="G73" s="1"/>
      <c r="H73" s="2"/>
      <c r="I73" s="2"/>
      <c r="J73" s="3"/>
      <c r="K73" s="3"/>
    </row>
    <row r="74" spans="3:11" x14ac:dyDescent="0.2">
      <c r="C74" s="1"/>
      <c r="D74" s="1"/>
      <c r="E74" s="1"/>
      <c r="F74" s="1"/>
      <c r="G74" s="1"/>
      <c r="H74" s="2"/>
      <c r="I74" s="2"/>
      <c r="J74" s="3"/>
      <c r="K74" s="3"/>
    </row>
    <row r="75" spans="3:11" x14ac:dyDescent="0.2">
      <c r="C75" s="1"/>
      <c r="D75" s="1"/>
      <c r="E75" s="1"/>
      <c r="F75" s="1"/>
      <c r="G75" s="1"/>
      <c r="H75" s="2"/>
      <c r="I75" s="2"/>
      <c r="J75" s="3"/>
      <c r="K75" s="3"/>
    </row>
    <row r="76" spans="3:11" x14ac:dyDescent="0.2">
      <c r="C76" s="1"/>
      <c r="D76" s="1"/>
      <c r="E76" s="1"/>
      <c r="F76" s="1"/>
      <c r="G76" s="1"/>
      <c r="H76" s="2"/>
      <c r="I76" s="2"/>
      <c r="J76" s="3"/>
      <c r="K76" s="3"/>
    </row>
    <row r="77" spans="3:11" x14ac:dyDescent="0.2">
      <c r="C77" s="1"/>
      <c r="D77" s="1"/>
      <c r="E77" s="1"/>
      <c r="F77" s="1"/>
      <c r="G77" s="1"/>
      <c r="H77" s="2"/>
      <c r="I77" s="2"/>
      <c r="J77" s="3"/>
      <c r="K77" s="3"/>
    </row>
    <row r="78" spans="3:11" x14ac:dyDescent="0.2">
      <c r="C78" s="1"/>
      <c r="D78" s="1"/>
      <c r="E78" s="1"/>
      <c r="F78" s="1"/>
      <c r="G78" s="1"/>
      <c r="H78" s="2"/>
      <c r="I78" s="2"/>
      <c r="J78" s="3"/>
      <c r="K78" s="3"/>
    </row>
    <row r="79" spans="3:11" x14ac:dyDescent="0.2">
      <c r="C79" s="1"/>
      <c r="D79" s="1"/>
      <c r="E79" s="1"/>
      <c r="F79" s="1"/>
      <c r="G79" s="1"/>
      <c r="H79" s="2"/>
      <c r="I79" s="2"/>
      <c r="J79" s="3"/>
      <c r="K79" s="3"/>
    </row>
    <row r="80" spans="3:11" x14ac:dyDescent="0.2">
      <c r="C80" s="1"/>
      <c r="D80" s="1"/>
      <c r="E80" s="1"/>
      <c r="F80" s="1"/>
      <c r="G80" s="1"/>
      <c r="H80" s="2"/>
      <c r="I80" s="2"/>
      <c r="J80" s="3"/>
      <c r="K80" s="3"/>
    </row>
    <row r="81" spans="3:11" x14ac:dyDescent="0.2">
      <c r="C81" s="1"/>
      <c r="D81" s="1"/>
      <c r="E81" s="1"/>
      <c r="F81" s="1"/>
      <c r="G81" s="1"/>
      <c r="H81" s="2"/>
      <c r="I81" s="2"/>
      <c r="J81" s="3"/>
      <c r="K81" s="3"/>
    </row>
    <row r="82" spans="3:11" x14ac:dyDescent="0.2">
      <c r="C82" s="1"/>
      <c r="D82" s="1"/>
      <c r="E82" s="1"/>
      <c r="F82" s="1"/>
      <c r="G82" s="1"/>
      <c r="H82" s="2"/>
      <c r="I82" s="2"/>
      <c r="J82" s="3"/>
      <c r="K82" s="3"/>
    </row>
    <row r="83" spans="3:11" x14ac:dyDescent="0.2">
      <c r="C83" s="1"/>
      <c r="D83" s="1"/>
      <c r="E83" s="1"/>
      <c r="F83" s="1"/>
      <c r="G83" s="1"/>
      <c r="H83" s="2"/>
      <c r="I83" s="2"/>
      <c r="J83" s="3"/>
      <c r="K83" s="3"/>
    </row>
    <row r="84" spans="3:11" x14ac:dyDescent="0.2">
      <c r="C84" s="1"/>
      <c r="D84" s="1"/>
      <c r="E84" s="1"/>
      <c r="F84" s="1"/>
      <c r="G84" s="1"/>
      <c r="H84" s="2"/>
      <c r="I84" s="2"/>
      <c r="J84" s="3"/>
      <c r="K84" s="3"/>
    </row>
    <row r="85" spans="3:11" x14ac:dyDescent="0.2">
      <c r="C85" s="1"/>
      <c r="D85" s="1"/>
      <c r="E85" s="1"/>
      <c r="F85" s="1"/>
      <c r="G85" s="1"/>
      <c r="H85" s="2"/>
      <c r="I85" s="2"/>
      <c r="J85" s="3"/>
      <c r="K85" s="3"/>
    </row>
    <row r="86" spans="3:11" x14ac:dyDescent="0.2">
      <c r="C86" s="1"/>
      <c r="D86" s="1"/>
      <c r="E86" s="1"/>
      <c r="F86" s="1"/>
      <c r="G86" s="1"/>
      <c r="H86" s="2"/>
      <c r="I86" s="2"/>
      <c r="J86" s="3"/>
      <c r="K86" s="3"/>
    </row>
    <row r="87" spans="3:11" x14ac:dyDescent="0.2">
      <c r="C87" s="1"/>
      <c r="D87" s="1"/>
      <c r="E87" s="1"/>
      <c r="F87" s="1"/>
      <c r="G87" s="1"/>
      <c r="H87" s="2"/>
      <c r="I87" s="2"/>
      <c r="J87" s="3"/>
      <c r="K87" s="3"/>
    </row>
    <row r="88" spans="3:11" x14ac:dyDescent="0.2">
      <c r="C88" s="1"/>
      <c r="D88" s="1"/>
      <c r="E88" s="1"/>
      <c r="F88" s="1"/>
      <c r="G88" s="1"/>
      <c r="H88" s="2"/>
      <c r="I88" s="2"/>
      <c r="J88" s="3"/>
      <c r="K88" s="3"/>
    </row>
    <row r="89" spans="3:11" x14ac:dyDescent="0.2">
      <c r="C89" s="1"/>
      <c r="D89" s="1"/>
      <c r="E89" s="1"/>
      <c r="F89" s="1"/>
      <c r="G89" s="1"/>
      <c r="H89" s="2"/>
      <c r="I89" s="2"/>
      <c r="J89" s="3"/>
      <c r="K89" s="3"/>
    </row>
    <row r="90" spans="3:11" x14ac:dyDescent="0.2">
      <c r="C90" s="1"/>
      <c r="D90" s="1"/>
      <c r="E90" s="1"/>
      <c r="F90" s="1"/>
      <c r="G90" s="1"/>
      <c r="H90" s="2"/>
      <c r="I90" s="2"/>
      <c r="J90" s="3"/>
      <c r="K90" s="3"/>
    </row>
    <row r="91" spans="3:11" x14ac:dyDescent="0.2">
      <c r="C91" s="1"/>
      <c r="D91" s="1"/>
      <c r="E91" s="1"/>
      <c r="F91" s="1"/>
      <c r="G91" s="1"/>
      <c r="H91" s="2"/>
      <c r="I91" s="2"/>
      <c r="J91" s="3"/>
      <c r="K91" s="3"/>
    </row>
    <row r="92" spans="3:11" x14ac:dyDescent="0.2">
      <c r="C92" s="1"/>
      <c r="D92" s="1"/>
      <c r="E92" s="1"/>
      <c r="F92" s="1"/>
      <c r="G92" s="1"/>
      <c r="H92" s="2"/>
      <c r="I92" s="2"/>
      <c r="J92" s="3"/>
      <c r="K92" s="3"/>
    </row>
    <row r="93" spans="3:11" x14ac:dyDescent="0.2">
      <c r="C93" s="1"/>
      <c r="D93" s="1"/>
      <c r="E93" s="1"/>
      <c r="F93" s="1"/>
      <c r="G93" s="1"/>
      <c r="H93" s="2"/>
      <c r="I93" s="2"/>
      <c r="J93" s="3"/>
      <c r="K93" s="3"/>
    </row>
    <row r="94" spans="3:11" x14ac:dyDescent="0.2">
      <c r="C94" s="1"/>
      <c r="D94" s="1"/>
      <c r="E94" s="1"/>
      <c r="F94" s="1"/>
      <c r="G94" s="1"/>
      <c r="H94" s="2"/>
      <c r="I94" s="2"/>
      <c r="J94" s="3"/>
      <c r="K94" s="3"/>
    </row>
    <row r="95" spans="3:11" x14ac:dyDescent="0.2">
      <c r="C95" s="1"/>
      <c r="D95" s="1"/>
      <c r="E95" s="1"/>
      <c r="F95" s="1"/>
      <c r="G95" s="1"/>
      <c r="H95" s="2"/>
      <c r="I95" s="2"/>
      <c r="J95" s="3"/>
      <c r="K95" s="3"/>
    </row>
    <row r="96" spans="3:11" x14ac:dyDescent="0.2">
      <c r="C96" s="1"/>
      <c r="D96" s="1"/>
      <c r="E96" s="1"/>
      <c r="F96" s="1"/>
      <c r="G96" s="1"/>
      <c r="H96" s="2"/>
      <c r="I96" s="2"/>
      <c r="J96" s="3"/>
      <c r="K96" s="3"/>
    </row>
    <row r="97" spans="3:11" x14ac:dyDescent="0.2">
      <c r="C97" s="1"/>
      <c r="D97" s="1"/>
      <c r="E97" s="1"/>
      <c r="F97" s="1"/>
      <c r="G97" s="1"/>
      <c r="H97" s="2"/>
      <c r="I97" s="2"/>
      <c r="J97" s="3"/>
      <c r="K97" s="3"/>
    </row>
    <row r="98" spans="3:11" x14ac:dyDescent="0.2">
      <c r="C98" s="1"/>
      <c r="D98" s="1"/>
      <c r="E98" s="1"/>
      <c r="F98" s="1"/>
      <c r="G98" s="1"/>
      <c r="H98" s="2"/>
      <c r="I98" s="2"/>
      <c r="J98" s="3"/>
      <c r="K98" s="3"/>
    </row>
    <row r="99" spans="3:11" x14ac:dyDescent="0.2">
      <c r="C99" s="1"/>
      <c r="D99" s="1"/>
      <c r="E99" s="1"/>
      <c r="F99" s="1"/>
      <c r="G99" s="1"/>
      <c r="H99" s="2"/>
      <c r="I99" s="2"/>
      <c r="J99" s="3"/>
      <c r="K99" s="3"/>
    </row>
    <row r="100" spans="3:11" x14ac:dyDescent="0.2">
      <c r="C100" s="1"/>
      <c r="D100" s="1"/>
      <c r="E100" s="1"/>
      <c r="F100" s="1"/>
      <c r="G100" s="1"/>
      <c r="H100" s="2"/>
      <c r="I100" s="2"/>
      <c r="J100" s="3"/>
      <c r="K100" s="3"/>
    </row>
    <row r="101" spans="3:11" x14ac:dyDescent="0.2">
      <c r="C101" s="1"/>
      <c r="D101" s="1"/>
      <c r="E101" s="1"/>
      <c r="F101" s="1"/>
      <c r="G101" s="1"/>
      <c r="H101" s="2"/>
      <c r="I101" s="2"/>
      <c r="J101" s="3"/>
      <c r="K101" s="3"/>
    </row>
    <row r="102" spans="3:11" x14ac:dyDescent="0.2">
      <c r="C102" s="1"/>
      <c r="D102" s="1"/>
      <c r="E102" s="1"/>
      <c r="F102" s="1"/>
      <c r="G102" s="1"/>
      <c r="H102" s="2"/>
      <c r="I102" s="2"/>
      <c r="J102" s="3"/>
      <c r="K102" s="3"/>
    </row>
    <row r="103" spans="3:11" x14ac:dyDescent="0.2">
      <c r="C103" s="1"/>
      <c r="D103" s="1"/>
      <c r="E103" s="1"/>
      <c r="F103" s="1"/>
      <c r="G103" s="1"/>
      <c r="H103" s="2"/>
      <c r="I103" s="2"/>
      <c r="J103" s="3"/>
      <c r="K103" s="3"/>
    </row>
    <row r="104" spans="3:11" x14ac:dyDescent="0.2">
      <c r="C104" s="1"/>
      <c r="D104" s="1"/>
      <c r="E104" s="1"/>
      <c r="F104" s="1"/>
      <c r="G104" s="1"/>
      <c r="H104" s="2"/>
      <c r="I104" s="2"/>
      <c r="J104" s="3"/>
      <c r="K104" s="3"/>
    </row>
    <row r="105" spans="3:11" x14ac:dyDescent="0.2">
      <c r="C105" s="1"/>
      <c r="D105" s="1"/>
      <c r="E105" s="1"/>
      <c r="F105" s="1"/>
      <c r="G105" s="1"/>
      <c r="H105" s="2"/>
      <c r="I105" s="2"/>
      <c r="J105" s="3"/>
      <c r="K105" s="3"/>
    </row>
    <row r="106" spans="3:11" x14ac:dyDescent="0.2">
      <c r="C106" s="1"/>
      <c r="D106" s="1"/>
      <c r="E106" s="1"/>
      <c r="F106" s="1"/>
      <c r="G106" s="1"/>
      <c r="H106" s="2"/>
      <c r="I106" s="2"/>
      <c r="J106" s="3"/>
      <c r="K106" s="3"/>
    </row>
    <row r="107" spans="3:11" x14ac:dyDescent="0.2">
      <c r="C107" s="1"/>
      <c r="D107" s="1"/>
      <c r="E107" s="1"/>
      <c r="F107" s="1"/>
      <c r="G107" s="1"/>
      <c r="H107" s="2"/>
      <c r="I107" s="2"/>
      <c r="J107" s="3"/>
      <c r="K107" s="3"/>
    </row>
    <row r="108" spans="3:11" x14ac:dyDescent="0.2">
      <c r="C108" s="1"/>
      <c r="D108" s="1"/>
      <c r="E108" s="1"/>
      <c r="F108" s="1"/>
      <c r="G108" s="1"/>
      <c r="H108" s="2"/>
      <c r="I108" s="2"/>
      <c r="J108" s="3"/>
      <c r="K108" s="3"/>
    </row>
    <row r="109" spans="3:11" x14ac:dyDescent="0.2">
      <c r="C109" s="1"/>
      <c r="D109" s="1"/>
      <c r="E109" s="1"/>
      <c r="F109" s="1"/>
      <c r="G109" s="1"/>
      <c r="H109" s="2"/>
      <c r="I109" s="2"/>
      <c r="J109" s="3"/>
      <c r="K109" s="3"/>
    </row>
    <row r="110" spans="3:11" x14ac:dyDescent="0.2">
      <c r="C110" s="1"/>
      <c r="D110" s="1"/>
      <c r="E110" s="1"/>
      <c r="F110" s="1"/>
      <c r="G110" s="1"/>
      <c r="H110" s="2"/>
      <c r="I110" s="2"/>
      <c r="J110" s="3"/>
      <c r="K110" s="3"/>
    </row>
    <row r="111" spans="3:11" x14ac:dyDescent="0.2">
      <c r="C111" s="1"/>
      <c r="D111" s="1"/>
      <c r="E111" s="1"/>
      <c r="F111" s="1"/>
      <c r="G111" s="1"/>
      <c r="H111" s="2"/>
      <c r="I111" s="2"/>
      <c r="J111" s="3"/>
      <c r="K111" s="3"/>
    </row>
    <row r="112" spans="3:11" x14ac:dyDescent="0.2">
      <c r="C112" s="1"/>
      <c r="D112" s="1"/>
      <c r="E112" s="1"/>
      <c r="F112" s="1"/>
      <c r="G112" s="1"/>
      <c r="H112" s="2"/>
      <c r="I112" s="2"/>
      <c r="J112" s="3"/>
      <c r="K112" s="3"/>
    </row>
    <row r="113" spans="3:11" x14ac:dyDescent="0.2">
      <c r="C113" s="1"/>
      <c r="D113" s="1"/>
      <c r="E113" s="1"/>
      <c r="F113" s="1"/>
      <c r="G113" s="1"/>
      <c r="H113" s="2"/>
      <c r="I113" s="2"/>
      <c r="J113" s="3"/>
      <c r="K113" s="3"/>
    </row>
    <row r="114" spans="3:11" x14ac:dyDescent="0.2">
      <c r="C114" s="1"/>
      <c r="D114" s="1"/>
      <c r="E114" s="1"/>
      <c r="F114" s="1"/>
      <c r="G114" s="1"/>
      <c r="H114" s="2"/>
      <c r="I114" s="2"/>
      <c r="J114" s="3"/>
      <c r="K114" s="3"/>
    </row>
    <row r="115" spans="3:11" x14ac:dyDescent="0.2">
      <c r="C115" s="1"/>
      <c r="D115" s="1"/>
      <c r="E115" s="1"/>
      <c r="F115" s="1"/>
      <c r="G115" s="1"/>
      <c r="H115" s="2"/>
      <c r="I115" s="2"/>
      <c r="J115" s="3"/>
      <c r="K115" s="3"/>
    </row>
    <row r="116" spans="3:11" x14ac:dyDescent="0.2">
      <c r="C116" s="1"/>
      <c r="D116" s="1"/>
      <c r="E116" s="1"/>
      <c r="F116" s="1"/>
      <c r="G116" s="1"/>
      <c r="H116" s="2"/>
      <c r="I116" s="2"/>
      <c r="J116" s="3"/>
      <c r="K116" s="3"/>
    </row>
    <row r="117" spans="3:11" x14ac:dyDescent="0.2">
      <c r="C117" s="1"/>
      <c r="D117" s="1"/>
      <c r="E117" s="1"/>
      <c r="F117" s="1"/>
      <c r="G117" s="1"/>
      <c r="H117" s="2"/>
      <c r="I117" s="2"/>
      <c r="J117" s="3"/>
      <c r="K117" s="3"/>
    </row>
    <row r="118" spans="3:11" x14ac:dyDescent="0.2">
      <c r="C118" s="1"/>
      <c r="D118" s="1"/>
      <c r="E118" s="1"/>
      <c r="F118" s="1"/>
      <c r="G118" s="1"/>
      <c r="H118" s="2"/>
      <c r="I118" s="2"/>
      <c r="J118" s="3"/>
      <c r="K118" s="3"/>
    </row>
    <row r="119" spans="3:11" x14ac:dyDescent="0.2">
      <c r="C119" s="1"/>
      <c r="D119" s="1"/>
      <c r="E119" s="1"/>
      <c r="F119" s="1"/>
      <c r="G119" s="1"/>
      <c r="H119" s="2"/>
      <c r="I119" s="2"/>
      <c r="J119" s="3"/>
      <c r="K119" s="3"/>
    </row>
    <row r="120" spans="3:11" x14ac:dyDescent="0.2">
      <c r="C120" s="1"/>
      <c r="D120" s="1"/>
      <c r="E120" s="1"/>
      <c r="F120" s="1"/>
      <c r="G120" s="1"/>
      <c r="H120" s="2"/>
      <c r="I120" s="2"/>
      <c r="J120" s="3"/>
      <c r="K120" s="3"/>
    </row>
    <row r="121" spans="3:11" x14ac:dyDescent="0.2">
      <c r="C121" s="1"/>
      <c r="D121" s="1"/>
      <c r="E121" s="1"/>
      <c r="F121" s="1"/>
      <c r="G121" s="1"/>
      <c r="H121" s="2"/>
      <c r="I121" s="2"/>
      <c r="J121" s="3"/>
      <c r="K121" s="3"/>
    </row>
    <row r="122" spans="3:11" x14ac:dyDescent="0.2">
      <c r="C122" s="1"/>
      <c r="D122" s="1"/>
      <c r="E122" s="1"/>
      <c r="F122" s="1"/>
      <c r="G122" s="1"/>
      <c r="H122" s="2"/>
      <c r="I122" s="2"/>
      <c r="J122" s="3"/>
      <c r="K122" s="3"/>
    </row>
    <row r="123" spans="3:11" x14ac:dyDescent="0.2">
      <c r="C123" s="1"/>
      <c r="D123" s="1"/>
      <c r="E123" s="1"/>
      <c r="F123" s="1"/>
      <c r="G123" s="1"/>
      <c r="H123" s="2"/>
      <c r="I123" s="2"/>
      <c r="J123" s="3"/>
      <c r="K123" s="3"/>
    </row>
    <row r="124" spans="3:11" x14ac:dyDescent="0.2">
      <c r="C124" s="1"/>
      <c r="D124" s="1"/>
      <c r="E124" s="1"/>
      <c r="F124" s="1"/>
      <c r="G124" s="1"/>
      <c r="H124" s="2"/>
      <c r="I124" s="2"/>
      <c r="J124" s="3"/>
      <c r="K124" s="3"/>
    </row>
    <row r="125" spans="3:11" x14ac:dyDescent="0.2">
      <c r="C125" s="1"/>
      <c r="D125" s="1"/>
      <c r="E125" s="1"/>
      <c r="F125" s="1"/>
      <c r="G125" s="1"/>
      <c r="H125" s="2"/>
      <c r="I125" s="2"/>
      <c r="J125" s="3"/>
      <c r="K125" s="3"/>
    </row>
    <row r="126" spans="3:11" x14ac:dyDescent="0.2">
      <c r="C126" s="1"/>
      <c r="D126" s="1"/>
      <c r="E126" s="1"/>
      <c r="F126" s="1"/>
      <c r="G126" s="1"/>
      <c r="H126" s="2"/>
      <c r="I126" s="2"/>
      <c r="J126" s="3"/>
      <c r="K126" s="3"/>
    </row>
    <row r="127" spans="3:11" x14ac:dyDescent="0.2">
      <c r="C127" s="1"/>
      <c r="D127" s="1"/>
      <c r="E127" s="1"/>
      <c r="F127" s="1"/>
      <c r="G127" s="1"/>
      <c r="H127" s="2"/>
      <c r="I127" s="2"/>
      <c r="J127" s="3"/>
      <c r="K127" s="3"/>
    </row>
    <row r="128" spans="3:11" x14ac:dyDescent="0.2">
      <c r="C128" s="1"/>
      <c r="D128" s="1"/>
      <c r="E128" s="1"/>
      <c r="F128" s="1"/>
      <c r="G128" s="1"/>
      <c r="H128" s="2"/>
      <c r="I128" s="2"/>
      <c r="J128" s="3"/>
      <c r="K128" s="3"/>
    </row>
    <row r="129" spans="3:11" x14ac:dyDescent="0.2">
      <c r="C129" s="1"/>
      <c r="D129" s="1"/>
      <c r="E129" s="1"/>
      <c r="F129" s="1"/>
      <c r="G129" s="1"/>
      <c r="H129" s="2"/>
      <c r="I129" s="2"/>
      <c r="J129" s="3"/>
      <c r="K129" s="3"/>
    </row>
    <row r="130" spans="3:11" x14ac:dyDescent="0.2">
      <c r="C130" s="1"/>
      <c r="D130" s="1"/>
      <c r="E130" s="1"/>
      <c r="F130" s="1"/>
      <c r="G130" s="1"/>
      <c r="H130" s="2"/>
      <c r="I130" s="2"/>
      <c r="J130" s="3"/>
      <c r="K130" s="3"/>
    </row>
    <row r="131" spans="3:11" x14ac:dyDescent="0.2">
      <c r="C131" s="1"/>
      <c r="D131" s="1"/>
      <c r="E131" s="1"/>
      <c r="F131" s="1"/>
      <c r="G131" s="1"/>
      <c r="H131" s="2"/>
      <c r="I131" s="2"/>
      <c r="J131" s="3"/>
      <c r="K131" s="3"/>
    </row>
    <row r="132" spans="3:11" x14ac:dyDescent="0.2">
      <c r="C132" s="1"/>
      <c r="D132" s="1"/>
      <c r="E132" s="1"/>
      <c r="F132" s="1"/>
      <c r="G132" s="1"/>
      <c r="H132" s="2"/>
      <c r="I132" s="2"/>
      <c r="J132" s="3"/>
      <c r="K132" s="3"/>
    </row>
    <row r="133" spans="3:11" x14ac:dyDescent="0.2">
      <c r="C133" s="1"/>
      <c r="D133" s="1"/>
      <c r="E133" s="1"/>
      <c r="F133" s="1"/>
      <c r="G133" s="1"/>
      <c r="H133" s="2"/>
      <c r="I133" s="2"/>
      <c r="J133" s="3"/>
      <c r="K133" s="3"/>
    </row>
    <row r="134" spans="3:11" x14ac:dyDescent="0.2">
      <c r="C134" s="1"/>
      <c r="D134" s="1"/>
      <c r="E134" s="1"/>
      <c r="F134" s="1"/>
      <c r="G134" s="1"/>
      <c r="H134" s="2"/>
      <c r="I134" s="2"/>
      <c r="J134" s="3"/>
      <c r="K134" s="3"/>
    </row>
    <row r="135" spans="3:11" x14ac:dyDescent="0.2">
      <c r="C135" s="1"/>
      <c r="D135" s="1"/>
      <c r="E135" s="1"/>
      <c r="F135" s="1"/>
      <c r="G135" s="1"/>
      <c r="H135" s="2"/>
      <c r="I135" s="2"/>
      <c r="J135" s="3"/>
      <c r="K135" s="3"/>
    </row>
    <row r="136" spans="3:11" x14ac:dyDescent="0.2">
      <c r="C136" s="1"/>
      <c r="D136" s="1"/>
      <c r="E136" s="1"/>
      <c r="F136" s="1"/>
      <c r="G136" s="1"/>
      <c r="H136" s="2"/>
      <c r="I136" s="2"/>
      <c r="J136" s="3"/>
      <c r="K136" s="3"/>
    </row>
    <row r="137" spans="3:11" x14ac:dyDescent="0.2">
      <c r="C137" s="1"/>
      <c r="D137" s="1"/>
      <c r="E137" s="1"/>
      <c r="F137" s="1"/>
      <c r="G137" s="1"/>
      <c r="H137" s="2"/>
      <c r="I137" s="2"/>
      <c r="J137" s="3"/>
      <c r="K137" s="3"/>
    </row>
    <row r="138" spans="3:11" x14ac:dyDescent="0.2">
      <c r="C138" s="1"/>
      <c r="D138" s="1"/>
      <c r="E138" s="1"/>
      <c r="F138" s="1"/>
      <c r="G138" s="1"/>
      <c r="H138" s="2"/>
      <c r="I138" s="2"/>
      <c r="J138" s="3"/>
      <c r="K138" s="3"/>
    </row>
    <row r="139" spans="3:11" x14ac:dyDescent="0.2">
      <c r="C139" s="1"/>
      <c r="D139" s="1"/>
      <c r="E139" s="1"/>
      <c r="F139" s="1"/>
      <c r="G139" s="1"/>
      <c r="H139" s="2"/>
      <c r="I139" s="2"/>
      <c r="J139" s="3"/>
      <c r="K139" s="3"/>
    </row>
    <row r="140" spans="3:11" x14ac:dyDescent="0.2">
      <c r="C140" s="1"/>
      <c r="D140" s="1"/>
      <c r="E140" s="1"/>
      <c r="F140" s="1"/>
      <c r="G140" s="1"/>
    </row>
    <row r="141" spans="3:11" x14ac:dyDescent="0.2">
      <c r="C141" s="1"/>
      <c r="D141" s="1"/>
      <c r="E141" s="1"/>
      <c r="F141" s="1"/>
      <c r="G141" s="1"/>
    </row>
    <row r="142" spans="3:11" x14ac:dyDescent="0.2">
      <c r="C142" s="1"/>
      <c r="D142" s="1"/>
      <c r="E142" s="1"/>
      <c r="F142" s="1"/>
      <c r="G142" s="1"/>
    </row>
    <row r="143" spans="3:11" x14ac:dyDescent="0.2">
      <c r="C143" s="1"/>
      <c r="D143" s="1"/>
      <c r="E143" s="1"/>
      <c r="F143" s="1"/>
      <c r="G143" s="1"/>
    </row>
    <row r="144" spans="3:11" x14ac:dyDescent="0.2">
      <c r="C144" s="1"/>
      <c r="D144" s="1"/>
      <c r="E144" s="1"/>
      <c r="F144" s="1"/>
      <c r="G144" s="1"/>
    </row>
    <row r="145" spans="3:7" x14ac:dyDescent="0.2">
      <c r="C145" s="1"/>
      <c r="D145" s="1"/>
      <c r="E145" s="1"/>
      <c r="F145" s="1"/>
      <c r="G145" s="1"/>
    </row>
    <row r="146" spans="3:7" x14ac:dyDescent="0.2">
      <c r="C146" s="1"/>
      <c r="D146" s="1"/>
      <c r="E146" s="1"/>
      <c r="F146" s="1"/>
      <c r="G146" s="1"/>
    </row>
    <row r="147" spans="3:7" x14ac:dyDescent="0.2">
      <c r="C147" s="1"/>
      <c r="D147" s="1"/>
      <c r="E147" s="1"/>
    </row>
  </sheetData>
  <mergeCells count="3">
    <mergeCell ref="A1:N1"/>
    <mergeCell ref="B3:E3"/>
    <mergeCell ref="C6:E6"/>
  </mergeCells>
  <conditionalFormatting sqref="E17:E3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9F5F5A28-6C56-2D4F-82E0-A1351489E4CD}">
          <x14:formula1>
            <xm:f>'Tipos de actividades'!$D$41:$D$51</xm:f>
          </x14:formula1>
          <xm:sqref>F150:G475 E151:E476</xm:sqref>
        </x14:dataValidation>
        <x14:dataValidation type="list" allowBlank="1" showInputMessage="1" showErrorMessage="1" xr:uid="{9E39171F-FE0E-C24F-A15E-86994C2B364D}">
          <x14:formula1>
            <xm:f>'Tipos de actividades'!$D$41:$D$45</xm:f>
          </x14:formula1>
          <xm:sqref>J91:J139 F147:G149 E148:E150</xm:sqref>
        </x14:dataValidation>
        <x14:dataValidation type="list" allowBlank="1" showInputMessage="1" showErrorMessage="1" xr:uid="{A47AE89B-0524-A748-8941-26C0740659CD}">
          <x14:formula1>
            <xm:f>'Tipos de actividades'!$E$41:$E$52</xm:f>
          </x14:formula1>
          <xm:sqref>H140:H167 K53:K139 K7:K51</xm:sqref>
        </x14:dataValidation>
        <x14:dataValidation type="list" allowBlank="1" showInputMessage="1" showErrorMessage="1" xr:uid="{FFF4E24E-448E-FB47-BC1A-DE87379E6C61}">
          <x14:formula1>
            <xm:f>'Tipos de actividades'!$C$41:$C$70</xm:f>
          </x14:formula1>
          <xm:sqref>D148:D210 I53:I139 I7:I51</xm:sqref>
        </x14:dataValidation>
        <x14:dataValidation type="list" allowBlank="1" showInputMessage="1" showErrorMessage="1" xr:uid="{5F1D06F8-4798-844E-8F82-5498BCF0DA62}">
          <x14:formula1>
            <xm:f>'Tipos de actividades'!$D$41:$D$47</xm:f>
          </x14:formula1>
          <xm:sqref>J53:J90 J7:J51</xm:sqref>
        </x14:dataValidation>
        <x14:dataValidation type="list" allowBlank="1" showInputMessage="1" showErrorMessage="1" xr:uid="{7710802D-1CD5-0744-BB65-13E7FAF97B0B}">
          <x14:formula1>
            <xm:f>'Tipos de actividades'!$B$41:$B$56</xm:f>
          </x14:formula1>
          <xm:sqref>C148:C210 H53:H139 H7:H51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7D3A9086EA6134A90678A2BE46958F3" ma:contentTypeVersion="14" ma:contentTypeDescription="Crear nuevo documento." ma:contentTypeScope="" ma:versionID="68b7036fdf140ffce5399a0289048ac7">
  <xsd:schema xmlns:xsd="http://www.w3.org/2001/XMLSchema" xmlns:xs="http://www.w3.org/2001/XMLSchema" xmlns:p="http://schemas.microsoft.com/office/2006/metadata/properties" xmlns:ns1="http://schemas.microsoft.com/sharepoint/v3" xmlns:ns2="fc5e442c-2961-47f2-81d1-4b94a201cc4c" xmlns:ns3="5effcd13-60d5-4a41-9a23-6f9714fe012c" targetNamespace="http://schemas.microsoft.com/office/2006/metadata/properties" ma:root="true" ma:fieldsID="1452eee2e55d96ecd59fa5b2032fb9c5" ns1:_="" ns2:_="" ns3:_="">
    <xsd:import namespace="http://schemas.microsoft.com/sharepoint/v3"/>
    <xsd:import namespace="fc5e442c-2961-47f2-81d1-4b94a201cc4c"/>
    <xsd:import namespace="5effcd13-60d5-4a41-9a23-6f9714fe01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5e442c-2961-47f2-81d1-4b94a201cc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ffcd13-60d5-4a41-9a23-6f9714fe012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B820B3E-A357-4CA8-917F-228230C4FB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3C5522-BFA8-4955-B77E-4310CC838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c5e442c-2961-47f2-81d1-4b94a201cc4c"/>
    <ds:schemaRef ds:uri="5effcd13-60d5-4a41-9a23-6f9714fe01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74221E-1FDF-48AA-A40B-FA28AC56E02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Herramienta Carga de Estudio</vt:lpstr>
      <vt:lpstr>Tipos de actividades</vt:lpstr>
      <vt:lpstr>Ejemplo 1</vt:lpstr>
      <vt:lpstr>Ejemplo 2</vt:lpstr>
      <vt:lpstr>Ejemplo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Diego Ernesto Leal Fonseca</cp:lastModifiedBy>
  <cp:revision/>
  <dcterms:created xsi:type="dcterms:W3CDTF">2018-08-21T12:22:57Z</dcterms:created>
  <dcterms:modified xsi:type="dcterms:W3CDTF">2021-09-06T19:22:46Z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0x01010057D3A9086EA6134A90678A2BE46958F3</vt:lpwstr>
  </property>
</Properties>
</file>